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70" i="1" l="1"/>
  <c r="G69" i="1" s="1"/>
  <c r="G68" i="1" s="1"/>
  <c r="G62" i="1"/>
  <c r="G58" i="1"/>
  <c r="G56" i="1"/>
  <c r="G54" i="1"/>
  <c r="G50" i="1"/>
  <c r="G49" i="1" s="1"/>
  <c r="G47" i="1"/>
  <c r="G46" i="1"/>
  <c r="G43" i="1"/>
  <c r="G42" i="1" s="1"/>
  <c r="G41" i="1" s="1"/>
  <c r="G37" i="1"/>
  <c r="G36" i="1" s="1"/>
  <c r="G35" i="1" s="1"/>
  <c r="G33" i="1"/>
  <c r="G32" i="1" s="1"/>
  <c r="G30" i="1"/>
  <c r="G29" i="1" s="1"/>
  <c r="G21" i="1"/>
  <c r="G20" i="1" s="1"/>
  <c r="G12" i="1" s="1"/>
  <c r="G17" i="1"/>
  <c r="G16" i="1" s="1"/>
  <c r="G45" i="1" l="1"/>
  <c r="G53" i="1"/>
  <c r="G52" i="1" s="1"/>
  <c r="G11" i="1" s="1"/>
  <c r="G76" i="1" s="1"/>
</calcChain>
</file>

<file path=xl/sharedStrings.xml><?xml version="1.0" encoding="utf-8"?>
<sst xmlns="http://schemas.openxmlformats.org/spreadsheetml/2006/main" count="276" uniqueCount="104">
  <si>
    <t>Приложение 2</t>
  </si>
  <si>
    <t>к Решению собрания депутатов</t>
  </si>
  <si>
    <t>Манычского СМО РК</t>
  </si>
  <si>
    <t>Приложение №3                                                                     к Решению Собрания депутатов Манычского СМО РК "О бюджете Манычского СМО РК на 2018 год" от 29.12.2017г. №20</t>
  </si>
  <si>
    <t>Ведомственная структура расходов</t>
  </si>
  <si>
    <t>(тыс. руб.)</t>
  </si>
  <si>
    <t>Наименование</t>
  </si>
  <si>
    <t>Глава</t>
  </si>
  <si>
    <t>Раздел</t>
  </si>
  <si>
    <t>Под- раздел</t>
  </si>
  <si>
    <t>Целевая статья</t>
  </si>
  <si>
    <t>Вид расходов</t>
  </si>
  <si>
    <t>Сумма</t>
  </si>
  <si>
    <t>Манычское сельское муниципальное образование Республики Калмыкия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</si>
  <si>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</si>
  <si>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</si>
  <si>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</si>
  <si>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</si>
  <si>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</si>
  <si>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</si>
  <si>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</si>
  <si>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</si>
  <si>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</si>
  <si>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</si>
  <si>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</si>
  <si>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</si>
  <si>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</si>
  <si>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</si>
  <si>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</si>
  <si>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</si>
  <si>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</si>
  <si>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t>Закупка товаров, работ, услуг в сфере информационно-коммуникационных технологий</t>
  </si>
  <si>
    <t>242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</si>
  <si>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</si>
  <si>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</si>
  <si>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</si>
  <si>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</si>
  <si>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</si>
  <si>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</si>
  <si>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07</t>
  </si>
  <si>
    <t>09</t>
  </si>
  <si>
    <t>08</t>
  </si>
  <si>
    <t>06</t>
  </si>
  <si>
    <t>Дворцы и дома культуры, другие учреждения культуры и средств массовой информации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</si>
  <si>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</si>
  <si>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</si>
  <si>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</si>
  <si>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</si>
  <si>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</si>
  <si>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</si>
  <si>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</si>
  <si>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</si>
  <si>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</si>
  <si>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</si>
  <si>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</si>
  <si>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</si>
  <si>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</si>
  <si>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</si>
  <si>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</si>
  <si>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</si>
  <si>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</si>
  <si>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</si>
  <si>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</si>
  <si>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</si>
  <si>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</si>
  <si>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НАЦИОНАЛЬНАЯ ЭКОНОМИКА</t>
  </si>
  <si>
    <t>Дорожное хозяйство хозяйство</t>
  </si>
  <si>
    <t>Содержание автомобильных дорог</t>
  </si>
  <si>
    <t>78 4 01 17510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</si>
  <si>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</si>
  <si>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</si>
  <si>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</si>
  <si>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78 4 03 17510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</si>
  <si>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</si>
  <si>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</si>
  <si>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</si>
  <si>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</si>
  <si>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</si>
  <si>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</si>
  <si>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</si>
  <si>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</si>
  <si>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</si>
  <si>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</si>
  <si>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</si>
  <si>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</si>
  <si>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Образование</t>
  </si>
  <si>
    <t>Общее образование</t>
  </si>
  <si>
    <t>Расходы на премирование за особые достижения</t>
  </si>
  <si>
    <t>78 1 06 90570</t>
  </si>
  <si>
    <t>Премии и гранты</t>
  </si>
  <si>
    <t>350</t>
  </si>
  <si>
    <t>КУЛЬТУРА И КИНЕМАТОГРАФИЯ</t>
  </si>
  <si>
    <t>Культура</t>
  </si>
  <si>
    <t>78 3 01 05200</t>
  </si>
  <si>
    <t>Обеспечение развития и укрепления материально-технической базы домов культуры за счет средств республиканского бюджета</t>
  </si>
  <si>
    <t>78 3 01 L4670</t>
  </si>
  <si>
    <t xml:space="preserve">Обеспечение развития и укрепления материально-технической базы домов культуры за счет собственных средств </t>
  </si>
  <si>
    <t>ВСЕГО</t>
  </si>
  <si>
    <t>000</t>
  </si>
  <si>
    <t>00</t>
  </si>
  <si>
    <t>00 0 00 00000</t>
  </si>
  <si>
    <t xml:space="preserve">  Манычского сельского муниципального образования Республики Калмыкия на 2018 год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</si>
  <si>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</si>
  <si>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"Овнесении изменнеий и дополнений в решение Собрания депутатов Манычского СМО РК "О бюджете Манысчкого СМО РК на 2018 год" №15 от 31.10.2018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</si>
</sst>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2">
      <alignment horizontal="left" wrapText="1" indent="2"/>
    </xf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vertical="justify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0" fillId="2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/>
    </xf>
    <xf numFmtId="0" fontId="13" fillId="2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xl8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G29" sqref="G29"/>
    </sheetView>
  </sheetViews>
  <sheetFormatPr defaultRowHeight="15" x14ac:dyDescent="0.25"/>
  <cols>
    <col min="1" max="1" width="47.28515625" customWidth="1"/>
    <col min="2" max="2" width="6.28515625" customWidth="1"/>
    <col min="3" max="4" width="5.42578125" customWidth="1"/>
    <col min="5" max="5" width="15" customWidth="1"/>
  </cols>
  <sheetData>
    <row r="1" spans="1:9" x14ac:dyDescent="0.25">
      <c r="C1" s="1"/>
      <c r="E1" s="61" t="s">
        <v>0</v>
      </c>
      <c r="F1" s="61"/>
      <c r="G1" s="61"/>
      <c r="H1" s="61"/>
    </row>
    <row r="2" spans="1:9" ht="15.75" x14ac:dyDescent="0.25">
      <c r="C2" s="63" t="s">
        <v>1</v>
      </c>
      <c r="D2" s="63"/>
      <c r="E2" s="63"/>
      <c r="F2" s="63"/>
      <c r="G2" s="63"/>
      <c r="H2" s="63"/>
    </row>
    <row r="3" spans="1:9" ht="15.75" x14ac:dyDescent="0.25">
      <c r="C3" s="63" t="s">
        <v>2</v>
      </c>
      <c r="D3" s="63"/>
      <c r="E3" s="63"/>
      <c r="F3" s="63"/>
      <c r="G3" s="63"/>
      <c r="H3" s="2"/>
    </row>
    <row r="4" spans="1:9" ht="60.75" customHeight="1" x14ac:dyDescent="0.25">
      <c r="C4" s="64" t="s">
        <v>103</v>
      </c>
      <c r="D4" s="64"/>
      <c r="E4" s="64"/>
      <c r="F4" s="64"/>
      <c r="G4" s="64"/>
      <c r="H4" s="2"/>
    </row>
    <row r="5" spans="1:9" ht="86.25" customHeight="1" x14ac:dyDescent="0.25">
      <c r="A5" s="3"/>
      <c r="C5" s="64" t="s">
        <v>3</v>
      </c>
      <c r="D5" s="64"/>
      <c r="E5" s="64"/>
      <c r="F5" s="64"/>
      <c r="G5" s="64"/>
      <c r="H5" s="4"/>
    </row>
    <row r="6" spans="1:9" ht="18.75" x14ac:dyDescent="0.3">
      <c r="A6" s="65" t="s">
        <v>4</v>
      </c>
      <c r="B6" s="65"/>
      <c r="C6" s="65"/>
      <c r="D6" s="65"/>
      <c r="E6" s="65"/>
      <c r="F6" s="65"/>
    </row>
    <row r="7" spans="1:9" ht="18.75" x14ac:dyDescent="0.25">
      <c r="A7" s="62" t="s">
        <v>101</v>
      </c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5"/>
      <c r="B8" s="5"/>
      <c r="C8" s="5"/>
      <c r="D8" s="5"/>
      <c r="E8" s="5"/>
      <c r="F8" s="5"/>
      <c r="G8" s="5" t="s">
        <v>5</v>
      </c>
    </row>
    <row r="9" spans="1:9" x14ac:dyDescent="0.25">
      <c r="A9" s="60" t="s">
        <v>6</v>
      </c>
      <c r="B9" s="60" t="s">
        <v>7</v>
      </c>
      <c r="C9" s="60" t="s">
        <v>8</v>
      </c>
      <c r="D9" s="60" t="s">
        <v>9</v>
      </c>
      <c r="E9" s="60" t="s">
        <v>10</v>
      </c>
      <c r="F9" s="60" t="s">
        <v>11</v>
      </c>
      <c r="G9" s="60" t="s">
        <v>12</v>
      </c>
    </row>
    <row r="10" spans="1:9" x14ac:dyDescent="0.25">
      <c r="A10" s="60"/>
      <c r="B10" s="60"/>
      <c r="C10" s="60"/>
      <c r="D10" s="60"/>
      <c r="E10" s="60"/>
      <c r="F10" s="60"/>
      <c r="G10" s="60"/>
    </row>
    <row r="11" spans="1:9" ht="38.25" customHeight="1" x14ac:dyDescent="0.25">
      <c r="A11" s="6" t="s">
        <v>13</v>
      </c>
      <c r="B11" s="7">
        <v>958</v>
      </c>
      <c r="C11" s="7"/>
      <c r="D11" s="7"/>
      <c r="E11" s="7"/>
      <c r="F11" s="7"/>
      <c r="G11" s="8">
        <f>G12+G35+G52+G68+G41+G45+G64</f>
        <v>3630.2000000000003</v>
      </c>
    </row>
    <row r="12" spans="1:9" ht="21" customHeight="1" x14ac:dyDescent="0.25">
      <c r="A12" s="9" t="s">
        <v>14</v>
      </c>
      <c r="B12" s="10">
        <v>958</v>
      </c>
      <c r="C12" s="11" t="s">
        <v>15</v>
      </c>
      <c r="D12" s="11"/>
      <c r="E12" s="11"/>
      <c r="F12" s="12"/>
      <c r="G12" s="13">
        <f>G20+G16+G29+G32</f>
        <v>1603.9</v>
      </c>
    </row>
    <row r="13" spans="1:9" ht="57.75" customHeight="1" x14ac:dyDescent="0.25">
      <c r="A13" s="14" t="s">
        <v>16</v>
      </c>
      <c r="B13" s="15">
        <v>959</v>
      </c>
      <c r="C13" s="16" t="s">
        <v>15</v>
      </c>
      <c r="D13" s="16" t="s">
        <v>17</v>
      </c>
      <c r="E13" s="15"/>
      <c r="F13" s="15"/>
      <c r="G13" s="17"/>
    </row>
    <row r="14" spans="1:9" ht="48" customHeight="1" x14ac:dyDescent="0.25">
      <c r="A14" s="14" t="s">
        <v>18</v>
      </c>
      <c r="B14" s="15">
        <v>959</v>
      </c>
      <c r="C14" s="16" t="s">
        <v>15</v>
      </c>
      <c r="D14" s="16" t="s">
        <v>17</v>
      </c>
      <c r="E14" s="18" t="s">
        <v>19</v>
      </c>
      <c r="F14" s="15"/>
      <c r="G14" s="17"/>
    </row>
    <row r="15" spans="1:9" ht="32.25" customHeight="1" x14ac:dyDescent="0.25">
      <c r="A15" s="19" t="s">
        <v>20</v>
      </c>
      <c r="B15" s="15">
        <v>959</v>
      </c>
      <c r="C15" s="16" t="s">
        <v>15</v>
      </c>
      <c r="D15" s="16" t="s">
        <v>17</v>
      </c>
      <c r="E15" s="18" t="s">
        <v>19</v>
      </c>
      <c r="F15" s="15">
        <v>500</v>
      </c>
      <c r="G15" s="17"/>
    </row>
    <row r="16" spans="1:9" ht="62.25" customHeight="1" x14ac:dyDescent="0.25">
      <c r="A16" s="20" t="s">
        <v>21</v>
      </c>
      <c r="B16" s="21">
        <v>958</v>
      </c>
      <c r="C16" s="22" t="s">
        <v>15</v>
      </c>
      <c r="D16" s="22" t="s">
        <v>22</v>
      </c>
      <c r="E16" s="23"/>
      <c r="F16" s="21"/>
      <c r="G16" s="24">
        <f>G17</f>
        <v>389.4</v>
      </c>
    </row>
    <row r="17" spans="1:7" ht="130.5" customHeight="1" x14ac:dyDescent="0.25">
      <c r="A17" s="25" t="s">
        <v>23</v>
      </c>
      <c r="B17" s="15">
        <v>958</v>
      </c>
      <c r="C17" s="18" t="s">
        <v>15</v>
      </c>
      <c r="D17" s="18" t="s">
        <v>22</v>
      </c>
      <c r="E17" s="26" t="s">
        <v>24</v>
      </c>
      <c r="F17" s="15"/>
      <c r="G17" s="17">
        <f>SUM(G18:G19)</f>
        <v>389.4</v>
      </c>
    </row>
    <row r="18" spans="1:7" ht="39.75" customHeight="1" x14ac:dyDescent="0.25">
      <c r="A18" s="27" t="s">
        <v>25</v>
      </c>
      <c r="B18" s="15">
        <v>958</v>
      </c>
      <c r="C18" s="18" t="s">
        <v>15</v>
      </c>
      <c r="D18" s="18" t="s">
        <v>22</v>
      </c>
      <c r="E18" s="26" t="s">
        <v>24</v>
      </c>
      <c r="F18" s="15">
        <v>121</v>
      </c>
      <c r="G18" s="17">
        <v>300</v>
      </c>
    </row>
    <row r="19" spans="1:7" ht="49.5" customHeight="1" x14ac:dyDescent="0.25">
      <c r="A19" s="28" t="s">
        <v>26</v>
      </c>
      <c r="B19" s="15">
        <v>958</v>
      </c>
      <c r="C19" s="18" t="s">
        <v>15</v>
      </c>
      <c r="D19" s="18" t="s">
        <v>22</v>
      </c>
      <c r="E19" s="26" t="s">
        <v>24</v>
      </c>
      <c r="F19" s="15">
        <v>129</v>
      </c>
      <c r="G19" s="17">
        <v>89.4</v>
      </c>
    </row>
    <row r="20" spans="1:7" ht="58.5" customHeight="1" x14ac:dyDescent="0.25">
      <c r="A20" s="29" t="s">
        <v>27</v>
      </c>
      <c r="B20" s="21">
        <v>958</v>
      </c>
      <c r="C20" s="22" t="s">
        <v>15</v>
      </c>
      <c r="D20" s="22" t="s">
        <v>28</v>
      </c>
      <c r="E20" s="22"/>
      <c r="F20" s="22"/>
      <c r="G20" s="24">
        <f>G21</f>
        <v>1187</v>
      </c>
    </row>
    <row r="21" spans="1:7" ht="99.75" customHeight="1" x14ac:dyDescent="0.25">
      <c r="A21" s="25" t="s">
        <v>29</v>
      </c>
      <c r="B21" s="15">
        <v>958</v>
      </c>
      <c r="C21" s="18" t="s">
        <v>15</v>
      </c>
      <c r="D21" s="18" t="s">
        <v>28</v>
      </c>
      <c r="E21" s="26" t="s">
        <v>30</v>
      </c>
      <c r="F21" s="16"/>
      <c r="G21" s="17">
        <f>SUM(G22:G28)</f>
        <v>1187</v>
      </c>
    </row>
    <row r="22" spans="1:7" ht="31.5" x14ac:dyDescent="0.25">
      <c r="A22" s="57" t="s">
        <v>25</v>
      </c>
      <c r="B22" s="15">
        <v>958</v>
      </c>
      <c r="C22" s="18" t="s">
        <v>15</v>
      </c>
      <c r="D22" s="18" t="s">
        <v>28</v>
      </c>
      <c r="E22" s="26" t="s">
        <v>30</v>
      </c>
      <c r="F22" s="15">
        <v>121</v>
      </c>
      <c r="G22" s="17">
        <v>425</v>
      </c>
    </row>
    <row r="23" spans="1:7" ht="73.5" customHeight="1" x14ac:dyDescent="0.25">
      <c r="A23" s="28" t="s">
        <v>26</v>
      </c>
      <c r="B23" s="15">
        <v>958</v>
      </c>
      <c r="C23" s="18" t="s">
        <v>15</v>
      </c>
      <c r="D23" s="18" t="s">
        <v>28</v>
      </c>
      <c r="E23" s="26" t="s">
        <v>30</v>
      </c>
      <c r="F23" s="15">
        <v>129</v>
      </c>
      <c r="G23" s="17">
        <v>125</v>
      </c>
    </row>
    <row r="24" spans="1:7" ht="51" customHeight="1" x14ac:dyDescent="0.25">
      <c r="A24" s="30" t="s">
        <v>31</v>
      </c>
      <c r="B24" s="15">
        <v>958</v>
      </c>
      <c r="C24" s="18" t="s">
        <v>15</v>
      </c>
      <c r="D24" s="18" t="s">
        <v>28</v>
      </c>
      <c r="E24" s="26" t="s">
        <v>30</v>
      </c>
      <c r="F24" s="16" t="s">
        <v>32</v>
      </c>
      <c r="G24" s="17">
        <v>145</v>
      </c>
    </row>
    <row r="25" spans="1:7" ht="48" customHeight="1" x14ac:dyDescent="0.25">
      <c r="A25" s="31" t="s">
        <v>33</v>
      </c>
      <c r="B25" s="15">
        <v>958</v>
      </c>
      <c r="C25" s="18" t="s">
        <v>15</v>
      </c>
      <c r="D25" s="18" t="s">
        <v>28</v>
      </c>
      <c r="E25" s="26" t="s">
        <v>30</v>
      </c>
      <c r="F25" s="16" t="s">
        <v>34</v>
      </c>
      <c r="G25" s="17">
        <v>442.8</v>
      </c>
    </row>
    <row r="26" spans="1:7" ht="30" customHeight="1" x14ac:dyDescent="0.25">
      <c r="A26" s="19" t="s">
        <v>35</v>
      </c>
      <c r="B26" s="15">
        <v>958</v>
      </c>
      <c r="C26" s="18" t="s">
        <v>15</v>
      </c>
      <c r="D26" s="18" t="s">
        <v>28</v>
      </c>
      <c r="E26" s="26" t="s">
        <v>30</v>
      </c>
      <c r="F26" s="16" t="s">
        <v>36</v>
      </c>
      <c r="G26" s="17">
        <v>3.3</v>
      </c>
    </row>
    <row r="27" spans="1:7" ht="23.25" customHeight="1" x14ac:dyDescent="0.25">
      <c r="A27" s="31" t="s">
        <v>37</v>
      </c>
      <c r="B27" s="15">
        <v>958</v>
      </c>
      <c r="C27" s="18" t="s">
        <v>15</v>
      </c>
      <c r="D27" s="18" t="s">
        <v>28</v>
      </c>
      <c r="E27" s="26" t="s">
        <v>30</v>
      </c>
      <c r="F27" s="16" t="s">
        <v>38</v>
      </c>
      <c r="G27" s="17">
        <v>45.4</v>
      </c>
    </row>
    <row r="28" spans="1:7" ht="23.25" customHeight="1" x14ac:dyDescent="0.25">
      <c r="A28" s="31" t="s">
        <v>44</v>
      </c>
      <c r="B28" s="15">
        <v>958</v>
      </c>
      <c r="C28" s="18" t="s">
        <v>15</v>
      </c>
      <c r="D28" s="18" t="s">
        <v>28</v>
      </c>
      <c r="E28" s="26" t="s">
        <v>30</v>
      </c>
      <c r="F28" s="16" t="s">
        <v>45</v>
      </c>
      <c r="G28" s="17">
        <v>0.5</v>
      </c>
    </row>
    <row r="29" spans="1:7" ht="56.25" customHeight="1" x14ac:dyDescent="0.25">
      <c r="A29" s="32" t="s">
        <v>46</v>
      </c>
      <c r="B29" s="15">
        <v>958</v>
      </c>
      <c r="C29" s="18" t="s">
        <v>15</v>
      </c>
      <c r="D29" s="18" t="s">
        <v>42</v>
      </c>
      <c r="E29" s="26"/>
      <c r="F29" s="16"/>
      <c r="G29" s="33">
        <f>G30</f>
        <v>22.5</v>
      </c>
    </row>
    <row r="30" spans="1:7" ht="72" customHeight="1" x14ac:dyDescent="0.25">
      <c r="A30" s="58" t="s">
        <v>102</v>
      </c>
      <c r="B30" s="15">
        <v>958</v>
      </c>
      <c r="C30" s="18" t="s">
        <v>15</v>
      </c>
      <c r="D30" s="18" t="s">
        <v>42</v>
      </c>
      <c r="E30" s="26" t="s">
        <v>47</v>
      </c>
      <c r="F30" s="16"/>
      <c r="G30" s="33">
        <f>G31</f>
        <v>22.5</v>
      </c>
    </row>
    <row r="31" spans="1:7" ht="31.5" x14ac:dyDescent="0.25">
      <c r="A31" s="34" t="s">
        <v>48</v>
      </c>
      <c r="B31" s="15">
        <v>958</v>
      </c>
      <c r="C31" s="18" t="s">
        <v>15</v>
      </c>
      <c r="D31" s="18" t="s">
        <v>42</v>
      </c>
      <c r="E31" s="26" t="s">
        <v>47</v>
      </c>
      <c r="F31" s="16" t="s">
        <v>49</v>
      </c>
      <c r="G31" s="33">
        <v>22.5</v>
      </c>
    </row>
    <row r="32" spans="1:7" ht="22.5" customHeight="1" x14ac:dyDescent="0.25">
      <c r="A32" s="35" t="s">
        <v>50</v>
      </c>
      <c r="B32" s="15">
        <v>958</v>
      </c>
      <c r="C32" s="23" t="s">
        <v>15</v>
      </c>
      <c r="D32" s="23" t="s">
        <v>51</v>
      </c>
      <c r="E32" s="36"/>
      <c r="F32" s="22"/>
      <c r="G32" s="24">
        <f>G33</f>
        <v>5</v>
      </c>
    </row>
    <row r="33" spans="1:7" ht="15.75" customHeight="1" x14ac:dyDescent="0.25">
      <c r="A33" s="31" t="s">
        <v>50</v>
      </c>
      <c r="B33" s="15">
        <v>958</v>
      </c>
      <c r="C33" s="18" t="s">
        <v>15</v>
      </c>
      <c r="D33" s="18" t="s">
        <v>51</v>
      </c>
      <c r="E33" s="26" t="s">
        <v>52</v>
      </c>
      <c r="F33" s="16"/>
      <c r="G33" s="17">
        <f>G34</f>
        <v>5</v>
      </c>
    </row>
    <row r="34" spans="1:7" ht="18" customHeight="1" x14ac:dyDescent="0.25">
      <c r="A34" s="31" t="s">
        <v>53</v>
      </c>
      <c r="B34" s="15">
        <v>958</v>
      </c>
      <c r="C34" s="18" t="s">
        <v>15</v>
      </c>
      <c r="D34" s="18" t="s">
        <v>51</v>
      </c>
      <c r="E34" s="26" t="s">
        <v>52</v>
      </c>
      <c r="F34" s="16" t="s">
        <v>54</v>
      </c>
      <c r="G34" s="17">
        <v>5</v>
      </c>
    </row>
    <row r="35" spans="1:7" ht="33" customHeight="1" x14ac:dyDescent="0.25">
      <c r="A35" s="37" t="s">
        <v>55</v>
      </c>
      <c r="B35" s="10">
        <v>958</v>
      </c>
      <c r="C35" s="38" t="s">
        <v>22</v>
      </c>
      <c r="D35" s="38"/>
      <c r="E35" s="39"/>
      <c r="F35" s="11"/>
      <c r="G35" s="13">
        <f>G36</f>
        <v>70.8</v>
      </c>
    </row>
    <row r="36" spans="1:7" ht="30.75" customHeight="1" x14ac:dyDescent="0.25">
      <c r="A36" s="29" t="s">
        <v>56</v>
      </c>
      <c r="B36" s="21">
        <v>958</v>
      </c>
      <c r="C36" s="22" t="s">
        <v>22</v>
      </c>
      <c r="D36" s="22" t="s">
        <v>17</v>
      </c>
      <c r="E36" s="16"/>
      <c r="F36" s="16"/>
      <c r="G36" s="24">
        <f>G37</f>
        <v>70.8</v>
      </c>
    </row>
    <row r="37" spans="1:7" ht="49.5" customHeight="1" x14ac:dyDescent="0.25">
      <c r="A37" s="19" t="s">
        <v>57</v>
      </c>
      <c r="B37" s="15">
        <v>958</v>
      </c>
      <c r="C37" s="16" t="s">
        <v>22</v>
      </c>
      <c r="D37" s="16" t="s">
        <v>17</v>
      </c>
      <c r="E37" s="15" t="s">
        <v>58</v>
      </c>
      <c r="F37" s="16"/>
      <c r="G37" s="17">
        <f>SUM(G38:G40)</f>
        <v>70.8</v>
      </c>
    </row>
    <row r="38" spans="1:7" ht="33.75" customHeight="1" x14ac:dyDescent="0.25">
      <c r="A38" s="57" t="s">
        <v>25</v>
      </c>
      <c r="B38" s="15">
        <v>958</v>
      </c>
      <c r="C38" s="16" t="s">
        <v>22</v>
      </c>
      <c r="D38" s="16" t="s">
        <v>17</v>
      </c>
      <c r="E38" s="15" t="s">
        <v>58</v>
      </c>
      <c r="F38" s="18" t="s">
        <v>59</v>
      </c>
      <c r="G38" s="17">
        <v>54.3</v>
      </c>
    </row>
    <row r="39" spans="1:7" ht="70.5" customHeight="1" x14ac:dyDescent="0.25">
      <c r="A39" s="40" t="s">
        <v>26</v>
      </c>
      <c r="B39" s="15">
        <v>958</v>
      </c>
      <c r="C39" s="16" t="s">
        <v>22</v>
      </c>
      <c r="D39" s="16" t="s">
        <v>17</v>
      </c>
      <c r="E39" s="15" t="s">
        <v>58</v>
      </c>
      <c r="F39" s="18" t="s">
        <v>60</v>
      </c>
      <c r="G39" s="17">
        <v>16.5</v>
      </c>
    </row>
    <row r="40" spans="1:7" ht="56.25" customHeight="1" x14ac:dyDescent="0.25">
      <c r="A40" s="31" t="s">
        <v>33</v>
      </c>
      <c r="B40" s="15">
        <v>958</v>
      </c>
      <c r="C40" s="16" t="s">
        <v>22</v>
      </c>
      <c r="D40" s="16" t="s">
        <v>17</v>
      </c>
      <c r="E40" s="15" t="s">
        <v>58</v>
      </c>
      <c r="F40" s="18" t="s">
        <v>34</v>
      </c>
      <c r="G40" s="17">
        <v>0</v>
      </c>
    </row>
    <row r="41" spans="1:7" ht="54" customHeight="1" x14ac:dyDescent="0.25">
      <c r="A41" s="37" t="s">
        <v>61</v>
      </c>
      <c r="B41" s="10">
        <v>958</v>
      </c>
      <c r="C41" s="11" t="s">
        <v>17</v>
      </c>
      <c r="D41" s="11"/>
      <c r="E41" s="10"/>
      <c r="F41" s="38"/>
      <c r="G41" s="13">
        <f>G42</f>
        <v>5</v>
      </c>
    </row>
    <row r="42" spans="1:7" ht="57.75" customHeight="1" x14ac:dyDescent="0.25">
      <c r="A42" s="41" t="s">
        <v>62</v>
      </c>
      <c r="B42" s="21">
        <v>958</v>
      </c>
      <c r="C42" s="22" t="s">
        <v>17</v>
      </c>
      <c r="D42" s="22" t="s">
        <v>40</v>
      </c>
      <c r="E42" s="21"/>
      <c r="F42" s="23"/>
      <c r="G42" s="24">
        <f>G43</f>
        <v>5</v>
      </c>
    </row>
    <row r="43" spans="1:7" ht="54.75" customHeight="1" x14ac:dyDescent="0.25">
      <c r="A43" s="42" t="s">
        <v>63</v>
      </c>
      <c r="B43" s="15">
        <v>958</v>
      </c>
      <c r="C43" s="16" t="s">
        <v>17</v>
      </c>
      <c r="D43" s="16" t="s">
        <v>40</v>
      </c>
      <c r="E43" s="15" t="s">
        <v>64</v>
      </c>
      <c r="F43" s="18"/>
      <c r="G43" s="17">
        <f>G44</f>
        <v>5</v>
      </c>
    </row>
    <row r="44" spans="1:7" ht="49.5" customHeight="1" x14ac:dyDescent="0.25">
      <c r="A44" s="43" t="s">
        <v>33</v>
      </c>
      <c r="B44" s="15">
        <v>958</v>
      </c>
      <c r="C44" s="16" t="s">
        <v>17</v>
      </c>
      <c r="D44" s="16" t="s">
        <v>40</v>
      </c>
      <c r="E44" s="15" t="s">
        <v>64</v>
      </c>
      <c r="F44" s="18" t="s">
        <v>34</v>
      </c>
      <c r="G44" s="17">
        <v>5</v>
      </c>
    </row>
    <row r="45" spans="1:7" ht="28.5" customHeight="1" x14ac:dyDescent="0.25">
      <c r="A45" s="44" t="s">
        <v>65</v>
      </c>
      <c r="B45" s="10">
        <v>958</v>
      </c>
      <c r="C45" s="11" t="s">
        <v>28</v>
      </c>
      <c r="D45" s="11"/>
      <c r="E45" s="10"/>
      <c r="F45" s="38"/>
      <c r="G45" s="13">
        <f>G46+G49</f>
        <v>42.1</v>
      </c>
    </row>
    <row r="46" spans="1:7" ht="25.5" customHeight="1" x14ac:dyDescent="0.25">
      <c r="A46" s="29" t="s">
        <v>66</v>
      </c>
      <c r="B46" s="21">
        <v>958</v>
      </c>
      <c r="C46" s="22" t="s">
        <v>28</v>
      </c>
      <c r="D46" s="22" t="s">
        <v>40</v>
      </c>
      <c r="E46" s="21"/>
      <c r="F46" s="23"/>
      <c r="G46" s="24">
        <f>G47</f>
        <v>5</v>
      </c>
    </row>
    <row r="47" spans="1:7" ht="20.25" customHeight="1" x14ac:dyDescent="0.25">
      <c r="A47" s="42" t="s">
        <v>67</v>
      </c>
      <c r="B47" s="15">
        <v>958</v>
      </c>
      <c r="C47" s="16" t="s">
        <v>28</v>
      </c>
      <c r="D47" s="16" t="s">
        <v>40</v>
      </c>
      <c r="E47" s="15" t="s">
        <v>68</v>
      </c>
      <c r="F47" s="18"/>
      <c r="G47" s="17">
        <f>G48</f>
        <v>5</v>
      </c>
    </row>
    <row r="48" spans="1:7" ht="48.75" customHeight="1" x14ac:dyDescent="0.25">
      <c r="A48" s="31" t="s">
        <v>33</v>
      </c>
      <c r="B48" s="15">
        <v>958</v>
      </c>
      <c r="C48" s="16" t="s">
        <v>28</v>
      </c>
      <c r="D48" s="16" t="s">
        <v>40</v>
      </c>
      <c r="E48" s="15" t="s">
        <v>68</v>
      </c>
      <c r="F48" s="18" t="s">
        <v>34</v>
      </c>
      <c r="G48" s="17">
        <v>5</v>
      </c>
    </row>
    <row r="49" spans="1:7" ht="41.25" customHeight="1" x14ac:dyDescent="0.3">
      <c r="A49" s="45" t="s">
        <v>69</v>
      </c>
      <c r="B49" s="15">
        <v>958</v>
      </c>
      <c r="C49" s="16" t="s">
        <v>28</v>
      </c>
      <c r="D49" s="16"/>
      <c r="E49" s="15"/>
      <c r="F49" s="18"/>
      <c r="G49" s="13">
        <f>G50</f>
        <v>37.1</v>
      </c>
    </row>
    <row r="50" spans="1:7" ht="41.25" customHeight="1" x14ac:dyDescent="0.25">
      <c r="A50" s="31" t="s">
        <v>70</v>
      </c>
      <c r="B50" s="15">
        <v>958</v>
      </c>
      <c r="C50" s="16" t="s">
        <v>28</v>
      </c>
      <c r="D50" s="16" t="s">
        <v>71</v>
      </c>
      <c r="E50" s="15" t="s">
        <v>72</v>
      </c>
      <c r="F50" s="18"/>
      <c r="G50" s="17">
        <f>G51</f>
        <v>37.1</v>
      </c>
    </row>
    <row r="51" spans="1:7" ht="47.25" customHeight="1" x14ac:dyDescent="0.25">
      <c r="A51" s="31" t="s">
        <v>73</v>
      </c>
      <c r="B51" s="15">
        <v>958</v>
      </c>
      <c r="C51" s="16" t="s">
        <v>28</v>
      </c>
      <c r="D51" s="16" t="s">
        <v>71</v>
      </c>
      <c r="E51" s="15" t="s">
        <v>72</v>
      </c>
      <c r="F51" s="18" t="s">
        <v>34</v>
      </c>
      <c r="G51" s="17">
        <v>37.1</v>
      </c>
    </row>
    <row r="52" spans="1:7" ht="33.75" customHeight="1" x14ac:dyDescent="0.25">
      <c r="A52" s="46" t="s">
        <v>74</v>
      </c>
      <c r="B52" s="15">
        <v>958</v>
      </c>
      <c r="C52" s="11" t="s">
        <v>75</v>
      </c>
      <c r="D52" s="11"/>
      <c r="E52" s="11"/>
      <c r="F52" s="11"/>
      <c r="G52" s="13">
        <f>G53</f>
        <v>954.90000000000009</v>
      </c>
    </row>
    <row r="53" spans="1:7" ht="18" customHeight="1" x14ac:dyDescent="0.25">
      <c r="A53" s="29" t="s">
        <v>76</v>
      </c>
      <c r="B53" s="15">
        <v>958</v>
      </c>
      <c r="C53" s="22" t="s">
        <v>75</v>
      </c>
      <c r="D53" s="22" t="s">
        <v>17</v>
      </c>
      <c r="E53" s="22"/>
      <c r="F53" s="22"/>
      <c r="G53" s="24">
        <f>G54+G56+G58+G62</f>
        <v>954.90000000000009</v>
      </c>
    </row>
    <row r="54" spans="1:7" ht="19.5" customHeight="1" x14ac:dyDescent="0.25">
      <c r="A54" s="42" t="s">
        <v>77</v>
      </c>
      <c r="B54" s="15">
        <v>958</v>
      </c>
      <c r="C54" s="16" t="s">
        <v>75</v>
      </c>
      <c r="D54" s="16" t="s">
        <v>17</v>
      </c>
      <c r="E54" s="15" t="s">
        <v>78</v>
      </c>
      <c r="F54" s="22"/>
      <c r="G54" s="17">
        <f>G55</f>
        <v>35</v>
      </c>
    </row>
    <row r="55" spans="1:7" ht="46.5" customHeight="1" x14ac:dyDescent="0.25">
      <c r="A55" s="31" t="s">
        <v>33</v>
      </c>
      <c r="B55" s="15">
        <v>958</v>
      </c>
      <c r="C55" s="16" t="s">
        <v>75</v>
      </c>
      <c r="D55" s="16" t="s">
        <v>17</v>
      </c>
      <c r="E55" s="15" t="s">
        <v>78</v>
      </c>
      <c r="F55" s="16" t="s">
        <v>34</v>
      </c>
      <c r="G55" s="17">
        <v>35</v>
      </c>
    </row>
    <row r="56" spans="1:7" ht="23.25" customHeight="1" x14ac:dyDescent="0.25">
      <c r="A56" s="47" t="s">
        <v>79</v>
      </c>
      <c r="B56" s="15">
        <v>958</v>
      </c>
      <c r="C56" s="16" t="s">
        <v>75</v>
      </c>
      <c r="D56" s="16" t="s">
        <v>17</v>
      </c>
      <c r="E56" s="15" t="s">
        <v>80</v>
      </c>
      <c r="F56" s="16"/>
      <c r="G56" s="17">
        <f>G57</f>
        <v>420.3</v>
      </c>
    </row>
    <row r="57" spans="1:7" ht="45.75" customHeight="1" x14ac:dyDescent="0.25">
      <c r="A57" s="31" t="s">
        <v>33</v>
      </c>
      <c r="B57" s="15">
        <v>958</v>
      </c>
      <c r="C57" s="18" t="s">
        <v>75</v>
      </c>
      <c r="D57" s="18" t="s">
        <v>17</v>
      </c>
      <c r="E57" s="15" t="s">
        <v>80</v>
      </c>
      <c r="F57" s="18" t="s">
        <v>34</v>
      </c>
      <c r="G57" s="17">
        <v>420.3</v>
      </c>
    </row>
    <row r="58" spans="1:7" ht="21" customHeight="1" x14ac:dyDescent="0.25">
      <c r="A58" s="48" t="s">
        <v>81</v>
      </c>
      <c r="B58" s="15">
        <v>958</v>
      </c>
      <c r="C58" s="23" t="s">
        <v>75</v>
      </c>
      <c r="D58" s="23" t="s">
        <v>17</v>
      </c>
      <c r="E58" s="21" t="s">
        <v>82</v>
      </c>
      <c r="F58" s="22"/>
      <c r="G58" s="24">
        <f>G59+G60+G61</f>
        <v>496.6</v>
      </c>
    </row>
    <row r="59" spans="1:7" ht="44.25" customHeight="1" x14ac:dyDescent="0.25">
      <c r="A59" s="59" t="s">
        <v>25</v>
      </c>
      <c r="B59" s="15">
        <v>958</v>
      </c>
      <c r="C59" s="16" t="s">
        <v>75</v>
      </c>
      <c r="D59" s="16" t="s">
        <v>17</v>
      </c>
      <c r="E59" s="15" t="s">
        <v>82</v>
      </c>
      <c r="F59" s="18" t="s">
        <v>59</v>
      </c>
      <c r="G59" s="17">
        <v>233</v>
      </c>
    </row>
    <row r="60" spans="1:7" ht="77.25" customHeight="1" x14ac:dyDescent="0.25">
      <c r="A60" s="49" t="s">
        <v>26</v>
      </c>
      <c r="B60" s="15">
        <v>958</v>
      </c>
      <c r="C60" s="16" t="s">
        <v>75</v>
      </c>
      <c r="D60" s="16" t="s">
        <v>17</v>
      </c>
      <c r="E60" s="15" t="s">
        <v>82</v>
      </c>
      <c r="F60" s="18" t="s">
        <v>60</v>
      </c>
      <c r="G60" s="17">
        <v>59</v>
      </c>
    </row>
    <row r="61" spans="1:7" ht="52.5" customHeight="1" x14ac:dyDescent="0.25">
      <c r="A61" s="25" t="s">
        <v>73</v>
      </c>
      <c r="B61" s="15">
        <v>958</v>
      </c>
      <c r="C61" s="18" t="s">
        <v>75</v>
      </c>
      <c r="D61" s="18" t="s">
        <v>17</v>
      </c>
      <c r="E61" s="15" t="s">
        <v>82</v>
      </c>
      <c r="F61" s="16" t="s">
        <v>34</v>
      </c>
      <c r="G61" s="17">
        <v>204.6</v>
      </c>
    </row>
    <row r="62" spans="1:7" ht="36.75" customHeight="1" x14ac:dyDescent="0.25">
      <c r="A62" s="50" t="s">
        <v>83</v>
      </c>
      <c r="B62" s="15">
        <v>958</v>
      </c>
      <c r="C62" s="23" t="s">
        <v>75</v>
      </c>
      <c r="D62" s="23" t="s">
        <v>17</v>
      </c>
      <c r="E62" s="21" t="s">
        <v>84</v>
      </c>
      <c r="F62" s="22"/>
      <c r="G62" s="24">
        <f>G63</f>
        <v>3</v>
      </c>
    </row>
    <row r="63" spans="1:7" ht="49.5" customHeight="1" x14ac:dyDescent="0.25">
      <c r="A63" s="25" t="s">
        <v>73</v>
      </c>
      <c r="B63" s="15">
        <v>958</v>
      </c>
      <c r="C63" s="18" t="s">
        <v>75</v>
      </c>
      <c r="D63" s="18" t="s">
        <v>17</v>
      </c>
      <c r="E63" s="15" t="s">
        <v>84</v>
      </c>
      <c r="F63" s="16" t="s">
        <v>34</v>
      </c>
      <c r="G63" s="17">
        <v>3</v>
      </c>
    </row>
    <row r="64" spans="1:7" ht="24.75" customHeight="1" x14ac:dyDescent="0.25">
      <c r="A64" s="51" t="s">
        <v>85</v>
      </c>
      <c r="B64" s="10">
        <v>958</v>
      </c>
      <c r="C64" s="38" t="s">
        <v>39</v>
      </c>
      <c r="D64" s="38"/>
      <c r="E64" s="10"/>
      <c r="F64" s="11"/>
      <c r="G64" s="13">
        <v>9</v>
      </c>
    </row>
    <row r="65" spans="1:7" ht="17.25" customHeight="1" x14ac:dyDescent="0.25">
      <c r="A65" s="31" t="s">
        <v>86</v>
      </c>
      <c r="B65" s="15">
        <v>958</v>
      </c>
      <c r="C65" s="18" t="s">
        <v>39</v>
      </c>
      <c r="D65" s="18" t="s">
        <v>22</v>
      </c>
      <c r="E65" s="15"/>
      <c r="F65" s="16"/>
      <c r="G65" s="17">
        <v>9</v>
      </c>
    </row>
    <row r="66" spans="1:7" ht="15" customHeight="1" x14ac:dyDescent="0.25">
      <c r="A66" s="31" t="s">
        <v>87</v>
      </c>
      <c r="B66" s="15">
        <v>958</v>
      </c>
      <c r="C66" s="18" t="s">
        <v>39</v>
      </c>
      <c r="D66" s="18" t="s">
        <v>22</v>
      </c>
      <c r="E66" s="26" t="s">
        <v>88</v>
      </c>
      <c r="F66" s="16"/>
      <c r="G66" s="17">
        <v>9</v>
      </c>
    </row>
    <row r="67" spans="1:7" ht="21.75" customHeight="1" x14ac:dyDescent="0.25">
      <c r="A67" s="31" t="s">
        <v>89</v>
      </c>
      <c r="B67" s="15">
        <v>958</v>
      </c>
      <c r="C67" s="18" t="s">
        <v>39</v>
      </c>
      <c r="D67" s="18" t="s">
        <v>22</v>
      </c>
      <c r="E67" s="26" t="s">
        <v>88</v>
      </c>
      <c r="F67" s="16" t="s">
        <v>90</v>
      </c>
      <c r="G67" s="17">
        <v>9</v>
      </c>
    </row>
    <row r="68" spans="1:7" ht="32.25" customHeight="1" x14ac:dyDescent="0.25">
      <c r="A68" s="46" t="s">
        <v>91</v>
      </c>
      <c r="B68" s="10">
        <v>958</v>
      </c>
      <c r="C68" s="11" t="s">
        <v>41</v>
      </c>
      <c r="D68" s="11"/>
      <c r="E68" s="11"/>
      <c r="F68" s="11"/>
      <c r="G68" s="13">
        <f>G69</f>
        <v>944.5</v>
      </c>
    </row>
    <row r="69" spans="1:7" ht="24.75" customHeight="1" x14ac:dyDescent="0.25">
      <c r="A69" s="48" t="s">
        <v>92</v>
      </c>
      <c r="B69" s="21">
        <v>958</v>
      </c>
      <c r="C69" s="22" t="s">
        <v>41</v>
      </c>
      <c r="D69" s="22" t="s">
        <v>15</v>
      </c>
      <c r="E69" s="22"/>
      <c r="F69" s="22"/>
      <c r="G69" s="24">
        <f>G70</f>
        <v>944.5</v>
      </c>
    </row>
    <row r="70" spans="1:7" ht="44.25" customHeight="1" x14ac:dyDescent="0.25">
      <c r="A70" s="19" t="s">
        <v>43</v>
      </c>
      <c r="B70" s="15">
        <v>958</v>
      </c>
      <c r="C70" s="22" t="s">
        <v>41</v>
      </c>
      <c r="D70" s="22" t="s">
        <v>15</v>
      </c>
      <c r="E70" s="15" t="s">
        <v>93</v>
      </c>
      <c r="F70" s="22"/>
      <c r="G70" s="17">
        <f>G71+G72+G75+G73+G74</f>
        <v>944.5</v>
      </c>
    </row>
    <row r="71" spans="1:7" ht="36" customHeight="1" x14ac:dyDescent="0.25">
      <c r="A71" s="52" t="s">
        <v>25</v>
      </c>
      <c r="B71" s="15">
        <v>958</v>
      </c>
      <c r="C71" s="16" t="s">
        <v>41</v>
      </c>
      <c r="D71" s="16" t="s">
        <v>15</v>
      </c>
      <c r="E71" s="15" t="s">
        <v>93</v>
      </c>
      <c r="F71" s="18" t="s">
        <v>59</v>
      </c>
      <c r="G71" s="17">
        <v>157</v>
      </c>
    </row>
    <row r="72" spans="1:7" ht="69" customHeight="1" x14ac:dyDescent="0.25">
      <c r="A72" s="49" t="s">
        <v>26</v>
      </c>
      <c r="B72" s="15">
        <v>958</v>
      </c>
      <c r="C72" s="16" t="s">
        <v>41</v>
      </c>
      <c r="D72" s="16" t="s">
        <v>15</v>
      </c>
      <c r="E72" s="15" t="s">
        <v>93</v>
      </c>
      <c r="F72" s="18" t="s">
        <v>60</v>
      </c>
      <c r="G72" s="17">
        <v>48</v>
      </c>
    </row>
    <row r="73" spans="1:7" ht="51" customHeight="1" x14ac:dyDescent="0.25">
      <c r="A73" s="49" t="s">
        <v>94</v>
      </c>
      <c r="B73" s="15">
        <v>958</v>
      </c>
      <c r="C73" s="16" t="s">
        <v>41</v>
      </c>
      <c r="D73" s="16" t="s">
        <v>15</v>
      </c>
      <c r="E73" s="15" t="s">
        <v>95</v>
      </c>
      <c r="F73" s="18" t="s">
        <v>34</v>
      </c>
      <c r="G73" s="17">
        <v>37</v>
      </c>
    </row>
    <row r="74" spans="1:7" ht="51.75" customHeight="1" x14ac:dyDescent="0.25">
      <c r="A74" s="49" t="s">
        <v>96</v>
      </c>
      <c r="B74" s="15">
        <v>958</v>
      </c>
      <c r="C74" s="16" t="s">
        <v>41</v>
      </c>
      <c r="D74" s="16" t="s">
        <v>15</v>
      </c>
      <c r="E74" s="15" t="s">
        <v>95</v>
      </c>
      <c r="F74" s="18" t="s">
        <v>34</v>
      </c>
      <c r="G74" s="17">
        <v>9.6999999999999993</v>
      </c>
    </row>
    <row r="75" spans="1:7" ht="46.5" customHeight="1" x14ac:dyDescent="0.25">
      <c r="A75" s="25" t="s">
        <v>73</v>
      </c>
      <c r="B75" s="15">
        <v>958</v>
      </c>
      <c r="C75" s="16" t="s">
        <v>41</v>
      </c>
      <c r="D75" s="16" t="s">
        <v>15</v>
      </c>
      <c r="E75" s="15" t="s">
        <v>93</v>
      </c>
      <c r="F75" s="16" t="s">
        <v>34</v>
      </c>
      <c r="G75" s="17">
        <v>692.8</v>
      </c>
    </row>
    <row r="76" spans="1:7" ht="15.75" x14ac:dyDescent="0.25">
      <c r="A76" s="53" t="s">
        <v>97</v>
      </c>
      <c r="B76" s="54" t="s">
        <v>98</v>
      </c>
      <c r="C76" s="55" t="s">
        <v>99</v>
      </c>
      <c r="D76" s="55" t="s">
        <v>99</v>
      </c>
      <c r="E76" s="55" t="s">
        <v>100</v>
      </c>
      <c r="F76" s="55" t="s">
        <v>98</v>
      </c>
      <c r="G76" s="56">
        <f>G11</f>
        <v>3630.2000000000003</v>
      </c>
    </row>
  </sheetData>
  <mergeCells count="14">
    <mergeCell ref="G9:G10"/>
    <mergeCell ref="E1:H1"/>
    <mergeCell ref="A7:I7"/>
    <mergeCell ref="A9:A10"/>
    <mergeCell ref="B9:B10"/>
    <mergeCell ref="C9:C10"/>
    <mergeCell ref="D9:D10"/>
    <mergeCell ref="E9:E10"/>
    <mergeCell ref="F9:F10"/>
    <mergeCell ref="C2:H2"/>
    <mergeCell ref="C3:G3"/>
    <mergeCell ref="C4:G4"/>
    <mergeCell ref="C5:G5"/>
    <mergeCell ref="A6:F6"/>
  </mergeCells>
  <pageMargins left="0.51181102362204722" right="0" top="0.15748031496062992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2019-01-16T10:05:11Z</dcterms:modified>
</cp:coreProperties>
</file>