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5" i="1" l="1"/>
  <c r="E24" i="1"/>
  <c r="E23" i="1"/>
  <c r="D22" i="1"/>
  <c r="C22" i="1"/>
  <c r="E21" i="1"/>
  <c r="D20" i="1"/>
  <c r="C20" i="1"/>
  <c r="E20" i="1" s="1"/>
  <c r="E19" i="1"/>
  <c r="E18" i="1"/>
  <c r="D17" i="1"/>
  <c r="D15" i="1" s="1"/>
  <c r="C17" i="1"/>
  <c r="E16" i="1"/>
  <c r="C15" i="1"/>
  <c r="E14" i="1"/>
  <c r="D13" i="1"/>
  <c r="C13" i="1"/>
  <c r="E12" i="1"/>
  <c r="E11" i="1"/>
  <c r="E10" i="1"/>
  <c r="D9" i="1"/>
  <c r="C9" i="1"/>
  <c r="C8" i="1" l="1"/>
  <c r="E13" i="1"/>
  <c r="D8" i="1"/>
  <c r="E17" i="1"/>
  <c r="E8" i="1"/>
  <c r="E9" i="1"/>
  <c r="E15" i="1"/>
  <c r="C26" i="1"/>
  <c r="D26" i="1"/>
  <c r="E22" i="1"/>
  <c r="E26" i="1" l="1"/>
</calcChain>
</file>

<file path=xl/sharedStrings.xml><?xml version="1.0" encoding="utf-8"?>
<sst xmlns="http://schemas.openxmlformats.org/spreadsheetml/2006/main" count="45" uniqueCount="45">
  <si>
    <t>Приложение 1</t>
  </si>
  <si>
    <t>руб.</t>
  </si>
  <si>
    <t>Коды вида (группы, подгруппы,статьи,подстатьи,операций сектора государственного управленпия, относящихся к доходамбюджета) бюджетной классификации</t>
  </si>
  <si>
    <t>Наименование источника</t>
  </si>
  <si>
    <t>утвержденные бюджетные назначения</t>
  </si>
  <si>
    <t>кассовое исполнение</t>
  </si>
  <si>
    <t>неисполненные назначения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</si>
  <si>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</si>
  <si>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</si>
  <si>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</si>
  <si>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</si>
  <si>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</si>
  <si>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</si>
  <si>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</si>
  <si>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</si>
  <si>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</si>
  <si>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</si>
  <si>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1 05 00000 00 0000 000</t>
  </si>
  <si>
    <t>НАЛОГИ НА СОВОКУПНЫЙ ДОХОД</t>
  </si>
  <si>
    <t>1 05 03010 0 10000 110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</si>
  <si>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</si>
  <si>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</si>
  <si>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</si>
  <si>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</si>
  <si>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</si>
  <si>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</si>
  <si>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</si>
  <si>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</si>
  <si>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</si>
  <si>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</si>
  <si>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</si>
  <si>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1 14 0000 00 0000 000</t>
  </si>
  <si>
    <t>МАНЫЧСКОЕ СЕЛЬСКОЕ МУНИЦИПАЛЬНОЕ ОБРАЗОВАНИЕ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</si>
  <si>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</si>
  <si>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</si>
  <si>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2 00 00000 00 0000 000</t>
  </si>
  <si>
    <t>БЕЗВОЗМЕЗДНЫЕ ПОСТУПЛЕНИЯ</t>
  </si>
  <si>
    <t>2 02 15001 10 0000 151</t>
  </si>
  <si>
    <t>Дотации бюджетам сельских поселений на выравнивание бюджетной обеспеченности</t>
  </si>
  <si>
    <t>2 02 25467 10 0000 151</t>
  </si>
  <si>
    <t>Субсидии бюджетам сельских поселений на обеспечение развития и укрепления метериально-технической базы домов культуры в населенных пунктах с числом жителей до 50тысяч человек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</si>
  <si>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</si>
  <si>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</si>
  <si>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 ДОХОДОВ</t>
  </si>
  <si>
    <t>Доходы Манычского сельского муниципального образования РК за девять месяцев  2018 года по кодам видов доходов, подвидов доходов, классификации операций сектора государственногоуправления относящихся к доходам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</si>
</sst>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/>
    </xf>
    <xf numFmtId="49" fontId="2" fillId="0" borderId="1" xfId="0" applyNumberFormat="1" applyFont="1" applyBorder="1"/>
    <xf numFmtId="164" fontId="2" fillId="0" borderId="1" xfId="0" applyNumberFormat="1" applyFont="1" applyBorder="1"/>
    <xf numFmtId="2" fontId="1" fillId="0" borderId="1" xfId="0" applyNumberFormat="1" applyFont="1" applyBorder="1" applyAlignme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vertical="justify"/>
    </xf>
    <xf numFmtId="164" fontId="1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/>
    <xf numFmtId="49" fontId="2" fillId="0" borderId="1" xfId="0" applyNumberFormat="1" applyFont="1" applyBorder="1" applyAlignment="1">
      <alignment vertical="justify"/>
    </xf>
    <xf numFmtId="4" fontId="2" fillId="0" borderId="1" xfId="0" applyNumberFormat="1" applyFont="1" applyBorder="1"/>
    <xf numFmtId="165" fontId="1" fillId="0" borderId="1" xfId="0" applyNumberFormat="1" applyFont="1" applyBorder="1" applyAlignment="1"/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1" fillId="0" borderId="0" xfId="0" applyNumberFormat="1" applyFont="1"/>
    <xf numFmtId="0" fontId="5" fillId="0" borderId="0" xfId="0" applyFont="1"/>
    <xf numFmtId="0" fontId="6" fillId="0" borderId="2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21" sqref="E21"/>
    </sheetView>
  </sheetViews>
  <sheetFormatPr defaultRowHeight="15" x14ac:dyDescent="0.25"/>
  <cols>
    <col min="1" max="1" width="23.28515625" customWidth="1"/>
    <col min="2" max="2" width="38.42578125" customWidth="1"/>
    <col min="3" max="3" width="13" customWidth="1"/>
    <col min="4" max="4" width="13.42578125" customWidth="1"/>
    <col min="5" max="5" width="13.28515625" customWidth="1"/>
  </cols>
  <sheetData>
    <row r="1" spans="1:5" ht="15.75" x14ac:dyDescent="0.25">
      <c r="A1" s="1"/>
      <c r="B1" s="1"/>
      <c r="C1" s="1"/>
      <c r="D1" s="2" t="s">
        <v>0</v>
      </c>
    </row>
    <row r="2" spans="1:5" ht="15.75" x14ac:dyDescent="0.25">
      <c r="A2" s="1"/>
      <c r="B2" s="3"/>
      <c r="C2" s="3"/>
      <c r="D2" s="2"/>
    </row>
    <row r="3" spans="1:5" ht="53.25" customHeight="1" x14ac:dyDescent="0.25">
      <c r="A3" s="32" t="s">
        <v>44</v>
      </c>
      <c r="B3" s="32"/>
      <c r="C3" s="32"/>
      <c r="D3" s="32"/>
      <c r="E3" s="4"/>
    </row>
    <row r="4" spans="1:5" ht="15.75" x14ac:dyDescent="0.25">
      <c r="A4" s="33"/>
      <c r="B4" s="33"/>
      <c r="C4" s="33"/>
      <c r="D4" s="33"/>
      <c r="E4" s="5"/>
    </row>
    <row r="5" spans="1:5" ht="15" customHeight="1" x14ac:dyDescent="0.25">
      <c r="A5" s="33"/>
      <c r="B5" s="33"/>
      <c r="C5" s="33"/>
      <c r="D5" s="33"/>
      <c r="E5" s="6"/>
    </row>
    <row r="6" spans="1:5" hidden="1" x14ac:dyDescent="0.25">
      <c r="A6" s="7"/>
      <c r="B6" s="7"/>
      <c r="C6" s="7"/>
      <c r="D6" s="8" t="s">
        <v>1</v>
      </c>
      <c r="E6" s="5"/>
    </row>
    <row r="7" spans="1:5" ht="144.75" customHeight="1" x14ac:dyDescent="0.25">
      <c r="A7" s="9" t="s">
        <v>2</v>
      </c>
      <c r="B7" s="10" t="s">
        <v>3</v>
      </c>
      <c r="C7" s="11" t="s">
        <v>4</v>
      </c>
      <c r="D7" s="12" t="s">
        <v>5</v>
      </c>
      <c r="E7" s="11" t="s">
        <v>6</v>
      </c>
    </row>
    <row r="8" spans="1:5" ht="15.75" x14ac:dyDescent="0.25">
      <c r="A8" s="13" t="s">
        <v>7</v>
      </c>
      <c r="B8" s="13" t="s">
        <v>8</v>
      </c>
      <c r="C8" s="14">
        <f>C9+C13+C15+C20</f>
        <v>2717810</v>
      </c>
      <c r="D8" s="22">
        <f>D9+D13+D15+D20</f>
        <v>2130117.96</v>
      </c>
      <c r="E8" s="15">
        <f>C8-D8</f>
        <v>587692.04</v>
      </c>
    </row>
    <row r="9" spans="1:5" ht="15.75" x14ac:dyDescent="0.25">
      <c r="A9" s="13" t="s">
        <v>9</v>
      </c>
      <c r="B9" s="13" t="s">
        <v>10</v>
      </c>
      <c r="C9" s="14">
        <f>C10+C11+C12</f>
        <v>88000</v>
      </c>
      <c r="D9" s="22">
        <f>D10+D11+D12</f>
        <v>111841.95999999999</v>
      </c>
      <c r="E9" s="15">
        <f>C9-D9</f>
        <v>-23841.959999999992</v>
      </c>
    </row>
    <row r="10" spans="1:5" ht="124.5" customHeight="1" x14ac:dyDescent="0.25">
      <c r="A10" s="16" t="s">
        <v>11</v>
      </c>
      <c r="B10" s="17" t="s">
        <v>12</v>
      </c>
      <c r="C10" s="18">
        <v>80000</v>
      </c>
      <c r="D10" s="19">
        <v>109626.93</v>
      </c>
      <c r="E10" s="15">
        <f t="shared" ref="E10:E26" si="0">C10-D10</f>
        <v>-29626.929999999993</v>
      </c>
    </row>
    <row r="11" spans="1:5" ht="149.25" customHeight="1" x14ac:dyDescent="0.25">
      <c r="A11" s="16" t="s">
        <v>13</v>
      </c>
      <c r="B11" s="17" t="s">
        <v>14</v>
      </c>
      <c r="C11" s="18">
        <v>7000</v>
      </c>
      <c r="D11" s="19">
        <v>2025.65</v>
      </c>
      <c r="E11" s="15">
        <f t="shared" si="0"/>
        <v>4974.3500000000004</v>
      </c>
    </row>
    <row r="12" spans="1:5" ht="97.5" customHeight="1" x14ac:dyDescent="0.25">
      <c r="A12" s="16" t="s">
        <v>15</v>
      </c>
      <c r="B12" s="17" t="s">
        <v>16</v>
      </c>
      <c r="C12" s="18">
        <v>1000</v>
      </c>
      <c r="D12" s="19">
        <v>189.38</v>
      </c>
      <c r="E12" s="20">
        <f t="shared" si="0"/>
        <v>810.62</v>
      </c>
    </row>
    <row r="13" spans="1:5" ht="18" customHeight="1" x14ac:dyDescent="0.25">
      <c r="A13" s="13" t="s">
        <v>17</v>
      </c>
      <c r="B13" s="21" t="s">
        <v>18</v>
      </c>
      <c r="C13" s="14">
        <f>C14</f>
        <v>1074000</v>
      </c>
      <c r="D13" s="22">
        <f>D14</f>
        <v>1075417.8999999999</v>
      </c>
      <c r="E13" s="20">
        <f t="shared" si="0"/>
        <v>-1417.8999999999069</v>
      </c>
    </row>
    <row r="14" spans="1:5" ht="21" customHeight="1" x14ac:dyDescent="0.25">
      <c r="A14" s="16" t="s">
        <v>19</v>
      </c>
      <c r="B14" s="17" t="s">
        <v>20</v>
      </c>
      <c r="C14" s="18">
        <v>1074000</v>
      </c>
      <c r="D14" s="19">
        <v>1075417.8999999999</v>
      </c>
      <c r="E14" s="20">
        <f t="shared" si="0"/>
        <v>-1417.8999999999069</v>
      </c>
    </row>
    <row r="15" spans="1:5" ht="15.75" x14ac:dyDescent="0.25">
      <c r="A15" s="13" t="s">
        <v>21</v>
      </c>
      <c r="B15" s="13" t="s">
        <v>22</v>
      </c>
      <c r="C15" s="14">
        <f>C16+C17</f>
        <v>1434810</v>
      </c>
      <c r="D15" s="14">
        <f>D16+D17</f>
        <v>803208.1</v>
      </c>
      <c r="E15" s="23">
        <f t="shared" si="0"/>
        <v>631601.9</v>
      </c>
    </row>
    <row r="16" spans="1:5" ht="78.75" customHeight="1" x14ac:dyDescent="0.25">
      <c r="A16" s="16" t="s">
        <v>23</v>
      </c>
      <c r="B16" s="17" t="s">
        <v>24</v>
      </c>
      <c r="C16" s="19">
        <v>75000</v>
      </c>
      <c r="D16" s="19">
        <v>33744.629999999997</v>
      </c>
      <c r="E16" s="20">
        <f t="shared" si="0"/>
        <v>41255.370000000003</v>
      </c>
    </row>
    <row r="17" spans="1:5" ht="15.75" x14ac:dyDescent="0.25">
      <c r="A17" s="16" t="s">
        <v>25</v>
      </c>
      <c r="B17" s="16" t="s">
        <v>26</v>
      </c>
      <c r="C17" s="19">
        <f>C18+C19</f>
        <v>1359810</v>
      </c>
      <c r="D17" s="19">
        <f>D18+D19</f>
        <v>769463.47</v>
      </c>
      <c r="E17" s="20">
        <f t="shared" si="0"/>
        <v>590346.53</v>
      </c>
    </row>
    <row r="18" spans="1:5" ht="63" customHeight="1" x14ac:dyDescent="0.25">
      <c r="A18" s="16" t="s">
        <v>27</v>
      </c>
      <c r="B18" s="17" t="s">
        <v>28</v>
      </c>
      <c r="C18" s="18">
        <v>31000</v>
      </c>
      <c r="D18" s="19">
        <v>33921.61</v>
      </c>
      <c r="E18" s="20">
        <f t="shared" si="0"/>
        <v>-2921.6100000000006</v>
      </c>
    </row>
    <row r="19" spans="1:5" ht="63.75" customHeight="1" x14ac:dyDescent="0.25">
      <c r="A19" s="16" t="s">
        <v>29</v>
      </c>
      <c r="B19" s="17" t="s">
        <v>30</v>
      </c>
      <c r="C19" s="18">
        <v>1328810</v>
      </c>
      <c r="D19" s="19">
        <v>735541.86</v>
      </c>
      <c r="E19" s="20">
        <f t="shared" si="0"/>
        <v>593268.14</v>
      </c>
    </row>
    <row r="20" spans="1:5" ht="34.5" customHeight="1" x14ac:dyDescent="0.25">
      <c r="A20" s="16" t="s">
        <v>31</v>
      </c>
      <c r="B20" s="24" t="s">
        <v>32</v>
      </c>
      <c r="C20" s="14">
        <f>C21</f>
        <v>121000</v>
      </c>
      <c r="D20" s="22">
        <f>D21</f>
        <v>139650</v>
      </c>
      <c r="E20" s="25">
        <f t="shared" si="0"/>
        <v>-18650</v>
      </c>
    </row>
    <row r="21" spans="1:5" ht="127.5" customHeight="1" x14ac:dyDescent="0.25">
      <c r="A21" s="26" t="s">
        <v>33</v>
      </c>
      <c r="B21" s="30" t="s">
        <v>34</v>
      </c>
      <c r="C21" s="18">
        <v>121000</v>
      </c>
      <c r="D21" s="19">
        <v>139650</v>
      </c>
      <c r="E21" s="20">
        <f t="shared" si="0"/>
        <v>-18650</v>
      </c>
    </row>
    <row r="22" spans="1:5" ht="36" customHeight="1" x14ac:dyDescent="0.25">
      <c r="A22" s="13" t="s">
        <v>35</v>
      </c>
      <c r="B22" s="31" t="s">
        <v>36</v>
      </c>
      <c r="C22" s="14">
        <f>C23+C25+C24</f>
        <v>302557</v>
      </c>
      <c r="D22" s="14">
        <f>D23+D25+D24</f>
        <v>231221</v>
      </c>
      <c r="E22" s="23">
        <f t="shared" si="0"/>
        <v>71336</v>
      </c>
    </row>
    <row r="23" spans="1:5" ht="33.75" customHeight="1" x14ac:dyDescent="0.25">
      <c r="A23" s="16" t="s">
        <v>37</v>
      </c>
      <c r="B23" s="17" t="s">
        <v>38</v>
      </c>
      <c r="C23" s="18">
        <v>214000</v>
      </c>
      <c r="D23" s="18">
        <v>142664</v>
      </c>
      <c r="E23" s="23">
        <f>C23-D23</f>
        <v>71336</v>
      </c>
    </row>
    <row r="24" spans="1:5" ht="82.5" customHeight="1" x14ac:dyDescent="0.25">
      <c r="A24" s="16" t="s">
        <v>39</v>
      </c>
      <c r="B24" s="17" t="s">
        <v>40</v>
      </c>
      <c r="C24" s="18">
        <v>36957</v>
      </c>
      <c r="D24" s="18">
        <v>36957</v>
      </c>
      <c r="E24" s="23">
        <f t="shared" si="0"/>
        <v>0</v>
      </c>
    </row>
    <row r="25" spans="1:5" ht="69.75" customHeight="1" x14ac:dyDescent="0.25">
      <c r="A25" s="16" t="s">
        <v>41</v>
      </c>
      <c r="B25" s="17" t="s">
        <v>42</v>
      </c>
      <c r="C25" s="18">
        <v>51600</v>
      </c>
      <c r="D25" s="18">
        <v>51600</v>
      </c>
      <c r="E25" s="23">
        <f t="shared" si="0"/>
        <v>0</v>
      </c>
    </row>
    <row r="26" spans="1:5" ht="15.75" x14ac:dyDescent="0.25">
      <c r="A26" s="27"/>
      <c r="B26" s="13" t="s">
        <v>43</v>
      </c>
      <c r="C26" s="22">
        <f>C22+C8</f>
        <v>3020367</v>
      </c>
      <c r="D26" s="22">
        <f>D22+D8</f>
        <v>2361338.96</v>
      </c>
      <c r="E26" s="15">
        <f t="shared" si="0"/>
        <v>659028.04</v>
      </c>
    </row>
    <row r="27" spans="1:5" ht="15.75" x14ac:dyDescent="0.25">
      <c r="A27" s="1"/>
      <c r="B27" s="1"/>
      <c r="C27" s="1"/>
      <c r="D27" s="28"/>
      <c r="E27" s="29"/>
    </row>
  </sheetData>
  <mergeCells count="3">
    <mergeCell ref="A3:D3"/>
    <mergeCell ref="A4:D4"/>
    <mergeCell ref="A5:D5"/>
  </mergeCells>
  <pageMargins left="0" right="0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2018-11-14T13:40:25Z</dcterms:modified>
</cp:coreProperties>
</file>