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2" i="1" l="1"/>
  <c r="G61" i="1" l="1"/>
  <c r="G60" i="1" s="1"/>
  <c r="G58" i="1"/>
  <c r="G54" i="1"/>
  <c r="G52" i="1"/>
  <c r="G50" i="1"/>
  <c r="G46" i="1"/>
  <c r="G45" i="1" s="1"/>
  <c r="G43" i="1"/>
  <c r="G42" i="1" s="1"/>
  <c r="G39" i="1"/>
  <c r="G38" i="1" s="1"/>
  <c r="G37" i="1" s="1"/>
  <c r="G33" i="1"/>
  <c r="G32" i="1" s="1"/>
  <c r="G31" i="1" s="1"/>
  <c r="G29" i="1"/>
  <c r="G28" i="1" s="1"/>
  <c r="G26" i="1"/>
  <c r="G25" i="1" s="1"/>
  <c r="G18" i="1"/>
  <c r="G17" i="1" s="1"/>
  <c r="G14" i="1"/>
  <c r="G13" i="1" s="1"/>
  <c r="G9" i="1" l="1"/>
  <c r="G41" i="1"/>
  <c r="G49" i="1"/>
  <c r="G48" i="1" s="1"/>
  <c r="G8" i="1" l="1"/>
  <c r="G66" i="1" s="1"/>
</calcChain>
</file>

<file path=xl/sharedStrings.xml><?xml version="1.0" encoding="utf-8"?>
<sst xmlns="http://schemas.openxmlformats.org/spreadsheetml/2006/main" count="244" uniqueCount="91">
  <si>
    <t>Ведомственная структура расходов</t>
  </si>
  <si>
    <t>(тыс. руб.)</t>
  </si>
  <si>
    <t>Наименование</t>
  </si>
  <si>
    <t>Глава</t>
  </si>
  <si>
    <t>Раздел</t>
  </si>
  <si>
    <t>Под- раздел</t>
  </si>
  <si>
    <t>Целевая статья</t>
  </si>
  <si>
    <t>Вид расходов</t>
  </si>
  <si>
    <t>Сумма</t>
  </si>
  <si>
    <t>Манычское сельское муниципальное образование Республики Калмыкия</t>
  </si>
  <si>
    <t>ОБЩЕГОСУДАРСТВЕННЫЕ ВОПРОСЫ</t>
  </si>
  <si>
    <t>01</t>
  </si>
  <si>
    <t>Функционирование законодательных(представительных) органов и гос. власти и представительных органов МО</t>
  </si>
  <si>
    <t>03</t>
  </si>
  <si>
    <t>Председатель представительного органа муниципального образования</t>
  </si>
  <si>
    <t>0021100</t>
  </si>
  <si>
    <t>Выполнение функций органами местного самоуправления</t>
  </si>
  <si>
    <t>Функционирование высшего должностного лица субъекта Российской  Федерации и муниципального образования</t>
  </si>
  <si>
    <t>02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</si>
  <si>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</si>
  <si>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78 1 01 00120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</si>
  <si>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</si>
  <si>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</si>
  <si>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</si>
  <si>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</si>
  <si>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</si>
  <si>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78 1 02 00120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</si>
  <si>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>для обеспечения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</si>
  <si>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244</t>
  </si>
  <si>
    <t>Уплата налогов на имущество организаций и земельного налога</t>
  </si>
  <si>
    <t>851</t>
  </si>
  <si>
    <t xml:space="preserve">Уплата прочих налогов, сборов </t>
  </si>
  <si>
    <t>852</t>
  </si>
  <si>
    <t>09</t>
  </si>
  <si>
    <t>08</t>
  </si>
  <si>
    <t>06</t>
  </si>
  <si>
    <t>Дворцы и дома культуры, другие учреждения культуры и средств массовой информации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</si>
  <si>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</si>
  <si>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</si>
  <si>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</si>
  <si>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78 1 05 М5010</t>
  </si>
  <si>
    <t>Иные межбюджетные трансферты</t>
  </si>
  <si>
    <t>540</t>
  </si>
  <si>
    <t>Резервные фонды</t>
  </si>
  <si>
    <t>11</t>
  </si>
  <si>
    <t>78 9 03 90120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</si>
  <si>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</si>
  <si>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</si>
  <si>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</si>
  <si>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</si>
  <si>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отсутствует военный комиссариат</t>
  </si>
  <si>
    <t>78 1 04 51180</t>
  </si>
  <si>
    <t>121</t>
  </si>
  <si>
    <t>129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</si>
  <si>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</si>
  <si>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</si>
  <si>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</si>
  <si>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</si>
  <si>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НАЦИОНАЛЬНАЯ ЭКОНОМИКА</t>
  </si>
  <si>
    <t>Дорожное хозяйство хозяйство</t>
  </si>
  <si>
    <t>Содержание автомобильных дорог</t>
  </si>
  <si>
    <t>78 4 01 17510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</si>
  <si>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</si>
  <si>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</si>
  <si>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</si>
  <si>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78 4 03 17510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</si>
  <si>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</si>
  <si>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</si>
  <si>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05</t>
  </si>
  <si>
    <t>Благоустройство</t>
  </si>
  <si>
    <t>Благоустройство территории СМО (ГМО)</t>
  </si>
  <si>
    <t>78 6 01 15520</t>
  </si>
  <si>
    <t>Уличное освещение</t>
  </si>
  <si>
    <t>78 6 02 15520</t>
  </si>
  <si>
    <t>Озеленение</t>
  </si>
  <si>
    <t>78 6 03 15520</t>
  </si>
  <si>
    <t>Содержание мест захоронений на территории СМО (ГМО)</t>
  </si>
  <si>
    <t>78 6 04 15520</t>
  </si>
  <si>
    <t>КУЛЬТУРА И КИНЕМАТОГРАФИЯ</t>
  </si>
  <si>
    <t>Культура</t>
  </si>
  <si>
    <t>78 3 01 05200</t>
  </si>
  <si>
    <t>Обеспечение развития и укрепления материально-технической базы домов культуры за счет средств республиканского бюджета</t>
  </si>
  <si>
    <t>78 3 01 L4670</t>
  </si>
  <si>
    <t>ВСЕГО</t>
  </si>
  <si>
    <t>000</t>
  </si>
  <si>
    <t>00</t>
  </si>
  <si>
    <t>00 0 00 00000</t>
  </si>
  <si>
    <t xml:space="preserve">  Манычского сельского муниципального образования Республики Калмыкия на 2018 год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</si>
  <si>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</si>
  <si>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Приложение №3                                                              к Решению Собрания депутатов Манычского СМО РК "О бюджете Манычского СМО РК на 2019 год" от 25.12.2018г. №22</t>
  </si>
  <si>
    <t>Приложение №1                                                                  К решению Собрания депутатов Манычского СМО РК "О внесении изменений и дополнений в решение Собрания депутатов Манычского СМО РК " О бюджете Манычского СМО РК на 2019 год" №14 от 30 октября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</si>
</sst>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2">
      <alignment horizontal="left" wrapText="1" indent="2"/>
    </xf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vertical="justify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9" fillId="2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1" applyNumberFormat="1" applyFont="1" applyBorder="1" applyAlignment="1" applyProtection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/>
    </xf>
    <xf numFmtId="0" fontId="12" fillId="2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</cellXfs>
  <cellStyles count="2">
    <cellStyle name="xl8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H59" sqref="H59"/>
    </sheetView>
  </sheetViews>
  <sheetFormatPr defaultRowHeight="15" x14ac:dyDescent="0.25"/>
  <cols>
    <col min="1" max="1" width="47.28515625" customWidth="1"/>
    <col min="2" max="2" width="6.28515625" customWidth="1"/>
    <col min="3" max="4" width="5.42578125" customWidth="1"/>
    <col min="5" max="5" width="15" customWidth="1"/>
    <col min="7" max="7" width="9.140625" customWidth="1"/>
  </cols>
  <sheetData>
    <row r="1" spans="1:9" ht="117.75" customHeight="1" x14ac:dyDescent="0.25">
      <c r="C1" s="58" t="s">
        <v>90</v>
      </c>
      <c r="D1" s="58"/>
      <c r="E1" s="58"/>
      <c r="F1" s="58"/>
      <c r="G1" s="58"/>
    </row>
    <row r="2" spans="1:9" ht="86.25" customHeight="1" x14ac:dyDescent="0.25">
      <c r="A2" s="1"/>
      <c r="C2" s="59" t="s">
        <v>89</v>
      </c>
      <c r="D2" s="59"/>
      <c r="E2" s="59"/>
      <c r="F2" s="59"/>
      <c r="G2" s="59"/>
      <c r="H2" s="2"/>
    </row>
    <row r="3" spans="1:9" ht="18.75" x14ac:dyDescent="0.3">
      <c r="A3" s="60" t="s">
        <v>0</v>
      </c>
      <c r="B3" s="60"/>
      <c r="C3" s="60"/>
      <c r="D3" s="60"/>
      <c r="E3" s="60"/>
      <c r="F3" s="60"/>
    </row>
    <row r="4" spans="1:9" ht="18.75" x14ac:dyDescent="0.25">
      <c r="A4" s="62" t="s">
        <v>87</v>
      </c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3"/>
      <c r="B5" s="3"/>
      <c r="C5" s="3"/>
      <c r="D5" s="3"/>
      <c r="E5" s="3"/>
      <c r="F5" s="3"/>
      <c r="G5" s="3" t="s">
        <v>1</v>
      </c>
    </row>
    <row r="6" spans="1:9" x14ac:dyDescent="0.25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1" t="s">
        <v>7</v>
      </c>
      <c r="G6" s="61" t="s">
        <v>8</v>
      </c>
    </row>
    <row r="7" spans="1:9" x14ac:dyDescent="0.25">
      <c r="A7" s="61"/>
      <c r="B7" s="61"/>
      <c r="C7" s="61"/>
      <c r="D7" s="61"/>
      <c r="E7" s="61"/>
      <c r="F7" s="61"/>
      <c r="G7" s="61"/>
    </row>
    <row r="8" spans="1:9" ht="38.25" customHeight="1" x14ac:dyDescent="0.25">
      <c r="A8" s="4" t="s">
        <v>9</v>
      </c>
      <c r="B8" s="5">
        <v>958</v>
      </c>
      <c r="C8" s="5"/>
      <c r="D8" s="5"/>
      <c r="E8" s="5"/>
      <c r="F8" s="5"/>
      <c r="G8" s="6">
        <f>G9+G31+G48+G60+G37+G41</f>
        <v>3249.1</v>
      </c>
    </row>
    <row r="9" spans="1:9" ht="21" customHeight="1" x14ac:dyDescent="0.25">
      <c r="A9" s="7" t="s">
        <v>10</v>
      </c>
      <c r="B9" s="8">
        <v>958</v>
      </c>
      <c r="C9" s="9" t="s">
        <v>11</v>
      </c>
      <c r="D9" s="9"/>
      <c r="E9" s="9"/>
      <c r="F9" s="10"/>
      <c r="G9" s="11">
        <f>G17+G13+G25+G28</f>
        <v>1573.8</v>
      </c>
    </row>
    <row r="10" spans="1:9" ht="45.75" customHeight="1" x14ac:dyDescent="0.25">
      <c r="A10" s="12" t="s">
        <v>12</v>
      </c>
      <c r="B10" s="13">
        <v>959</v>
      </c>
      <c r="C10" s="14" t="s">
        <v>11</v>
      </c>
      <c r="D10" s="14" t="s">
        <v>13</v>
      </c>
      <c r="E10" s="13"/>
      <c r="F10" s="13"/>
      <c r="G10" s="15"/>
    </row>
    <row r="11" spans="1:9" ht="30" customHeight="1" x14ac:dyDescent="0.25">
      <c r="A11" s="12" t="s">
        <v>14</v>
      </c>
      <c r="B11" s="13">
        <v>959</v>
      </c>
      <c r="C11" s="14" t="s">
        <v>11</v>
      </c>
      <c r="D11" s="14" t="s">
        <v>13</v>
      </c>
      <c r="E11" s="16" t="s">
        <v>15</v>
      </c>
      <c r="F11" s="13"/>
      <c r="G11" s="15"/>
    </row>
    <row r="12" spans="1:9" ht="32.25" customHeight="1" x14ac:dyDescent="0.25">
      <c r="A12" s="17" t="s">
        <v>16</v>
      </c>
      <c r="B12" s="13">
        <v>959</v>
      </c>
      <c r="C12" s="14" t="s">
        <v>11</v>
      </c>
      <c r="D12" s="14" t="s">
        <v>13</v>
      </c>
      <c r="E12" s="16" t="s">
        <v>15</v>
      </c>
      <c r="F12" s="13">
        <v>500</v>
      </c>
      <c r="G12" s="15"/>
    </row>
    <row r="13" spans="1:9" ht="46.5" customHeight="1" x14ac:dyDescent="0.25">
      <c r="A13" s="18" t="s">
        <v>17</v>
      </c>
      <c r="B13" s="19">
        <v>958</v>
      </c>
      <c r="C13" s="20" t="s">
        <v>11</v>
      </c>
      <c r="D13" s="20" t="s">
        <v>18</v>
      </c>
      <c r="E13" s="21"/>
      <c r="F13" s="19"/>
      <c r="G13" s="22">
        <f>G14</f>
        <v>390</v>
      </c>
    </row>
    <row r="14" spans="1:9" ht="130.5" customHeight="1" x14ac:dyDescent="0.25">
      <c r="A14" s="23" t="s">
        <v>19</v>
      </c>
      <c r="B14" s="13">
        <v>958</v>
      </c>
      <c r="C14" s="16" t="s">
        <v>11</v>
      </c>
      <c r="D14" s="16" t="s">
        <v>18</v>
      </c>
      <c r="E14" s="24" t="s">
        <v>20</v>
      </c>
      <c r="F14" s="13"/>
      <c r="G14" s="15">
        <f>SUM(G15:G16)</f>
        <v>390</v>
      </c>
    </row>
    <row r="15" spans="1:9" ht="34.5" customHeight="1" x14ac:dyDescent="0.25">
      <c r="A15" s="25" t="s">
        <v>21</v>
      </c>
      <c r="B15" s="13">
        <v>958</v>
      </c>
      <c r="C15" s="16" t="s">
        <v>11</v>
      </c>
      <c r="D15" s="16" t="s">
        <v>18</v>
      </c>
      <c r="E15" s="24" t="s">
        <v>20</v>
      </c>
      <c r="F15" s="13">
        <v>121</v>
      </c>
      <c r="G15" s="15">
        <v>300</v>
      </c>
    </row>
    <row r="16" spans="1:9" ht="49.5" customHeight="1" x14ac:dyDescent="0.25">
      <c r="A16" s="26" t="s">
        <v>22</v>
      </c>
      <c r="B16" s="13">
        <v>958</v>
      </c>
      <c r="C16" s="16" t="s">
        <v>11</v>
      </c>
      <c r="D16" s="16" t="s">
        <v>18</v>
      </c>
      <c r="E16" s="24" t="s">
        <v>20</v>
      </c>
      <c r="F16" s="13">
        <v>129</v>
      </c>
      <c r="G16" s="15">
        <v>90</v>
      </c>
    </row>
    <row r="17" spans="1:7" ht="58.5" customHeight="1" x14ac:dyDescent="0.25">
      <c r="A17" s="27" t="s">
        <v>23</v>
      </c>
      <c r="B17" s="19">
        <v>958</v>
      </c>
      <c r="C17" s="20" t="s">
        <v>11</v>
      </c>
      <c r="D17" s="20" t="s">
        <v>24</v>
      </c>
      <c r="E17" s="20"/>
      <c r="F17" s="20"/>
      <c r="G17" s="22">
        <f>G18</f>
        <v>1165.5</v>
      </c>
    </row>
    <row r="18" spans="1:7" ht="99.75" customHeight="1" x14ac:dyDescent="0.25">
      <c r="A18" s="23" t="s">
        <v>25</v>
      </c>
      <c r="B18" s="13">
        <v>958</v>
      </c>
      <c r="C18" s="16" t="s">
        <v>11</v>
      </c>
      <c r="D18" s="16" t="s">
        <v>24</v>
      </c>
      <c r="E18" s="24" t="s">
        <v>26</v>
      </c>
      <c r="F18" s="14"/>
      <c r="G18" s="15">
        <f>SUM(G19:G24)</f>
        <v>1165.5</v>
      </c>
    </row>
    <row r="19" spans="1:7" ht="31.5" x14ac:dyDescent="0.25">
      <c r="A19" s="52" t="s">
        <v>21</v>
      </c>
      <c r="B19" s="13">
        <v>958</v>
      </c>
      <c r="C19" s="16" t="s">
        <v>11</v>
      </c>
      <c r="D19" s="16" t="s">
        <v>24</v>
      </c>
      <c r="E19" s="24" t="s">
        <v>26</v>
      </c>
      <c r="F19" s="13">
        <v>121</v>
      </c>
      <c r="G19" s="15">
        <v>460</v>
      </c>
    </row>
    <row r="20" spans="1:7" ht="73.5" customHeight="1" x14ac:dyDescent="0.25">
      <c r="A20" s="26" t="s">
        <v>22</v>
      </c>
      <c r="B20" s="13">
        <v>958</v>
      </c>
      <c r="C20" s="16" t="s">
        <v>11</v>
      </c>
      <c r="D20" s="16" t="s">
        <v>24</v>
      </c>
      <c r="E20" s="24" t="s">
        <v>26</v>
      </c>
      <c r="F20" s="13">
        <v>129</v>
      </c>
      <c r="G20" s="15">
        <v>138</v>
      </c>
    </row>
    <row r="21" spans="1:7" ht="48" customHeight="1" x14ac:dyDescent="0.25">
      <c r="A21" s="28" t="s">
        <v>27</v>
      </c>
      <c r="B21" s="13">
        <v>958</v>
      </c>
      <c r="C21" s="16" t="s">
        <v>11</v>
      </c>
      <c r="D21" s="16" t="s">
        <v>24</v>
      </c>
      <c r="E21" s="24" t="s">
        <v>26</v>
      </c>
      <c r="F21" s="14" t="s">
        <v>28</v>
      </c>
      <c r="G21" s="15">
        <v>530.5</v>
      </c>
    </row>
    <row r="22" spans="1:7" ht="30" customHeight="1" x14ac:dyDescent="0.25">
      <c r="A22" s="17" t="s">
        <v>29</v>
      </c>
      <c r="B22" s="13">
        <v>958</v>
      </c>
      <c r="C22" s="16" t="s">
        <v>11</v>
      </c>
      <c r="D22" s="16" t="s">
        <v>24</v>
      </c>
      <c r="E22" s="24" t="s">
        <v>26</v>
      </c>
      <c r="F22" s="14" t="s">
        <v>30</v>
      </c>
      <c r="G22" s="15">
        <v>25</v>
      </c>
    </row>
    <row r="23" spans="1:7" ht="18.75" customHeight="1" x14ac:dyDescent="0.25">
      <c r="A23" s="28" t="s">
        <v>31</v>
      </c>
      <c r="B23" s="13">
        <v>958</v>
      </c>
      <c r="C23" s="16" t="s">
        <v>11</v>
      </c>
      <c r="D23" s="16" t="s">
        <v>24</v>
      </c>
      <c r="E23" s="24" t="s">
        <v>26</v>
      </c>
      <c r="F23" s="14" t="s">
        <v>32</v>
      </c>
      <c r="G23" s="15">
        <v>10</v>
      </c>
    </row>
    <row r="24" spans="1:7" ht="17.25" customHeight="1" x14ac:dyDescent="0.25">
      <c r="A24" s="28" t="s">
        <v>37</v>
      </c>
      <c r="B24" s="13">
        <v>958</v>
      </c>
      <c r="C24" s="16" t="s">
        <v>11</v>
      </c>
      <c r="D24" s="16" t="s">
        <v>24</v>
      </c>
      <c r="E24" s="24" t="s">
        <v>26</v>
      </c>
      <c r="F24" s="14" t="s">
        <v>38</v>
      </c>
      <c r="G24" s="15">
        <v>2</v>
      </c>
    </row>
    <row r="25" spans="1:7" ht="50.25" customHeight="1" x14ac:dyDescent="0.25">
      <c r="A25" s="29" t="s">
        <v>39</v>
      </c>
      <c r="B25" s="13">
        <v>958</v>
      </c>
      <c r="C25" s="16" t="s">
        <v>11</v>
      </c>
      <c r="D25" s="16" t="s">
        <v>35</v>
      </c>
      <c r="E25" s="24"/>
      <c r="F25" s="14"/>
      <c r="G25" s="30">
        <f>G26</f>
        <v>13.3</v>
      </c>
    </row>
    <row r="26" spans="1:7" ht="81.75" customHeight="1" x14ac:dyDescent="0.25">
      <c r="A26" s="53" t="s">
        <v>88</v>
      </c>
      <c r="B26" s="13">
        <v>958</v>
      </c>
      <c r="C26" s="16" t="s">
        <v>11</v>
      </c>
      <c r="D26" s="16" t="s">
        <v>35</v>
      </c>
      <c r="E26" s="24" t="s">
        <v>40</v>
      </c>
      <c r="F26" s="14"/>
      <c r="G26" s="30">
        <f>G27</f>
        <v>13.3</v>
      </c>
    </row>
    <row r="27" spans="1:7" ht="18.75" customHeight="1" x14ac:dyDescent="0.25">
      <c r="A27" s="31" t="s">
        <v>41</v>
      </c>
      <c r="B27" s="13">
        <v>958</v>
      </c>
      <c r="C27" s="16" t="s">
        <v>11</v>
      </c>
      <c r="D27" s="16" t="s">
        <v>35</v>
      </c>
      <c r="E27" s="24" t="s">
        <v>40</v>
      </c>
      <c r="F27" s="14" t="s">
        <v>42</v>
      </c>
      <c r="G27" s="30">
        <v>13.3</v>
      </c>
    </row>
    <row r="28" spans="1:7" ht="15.75" customHeight="1" x14ac:dyDescent="0.25">
      <c r="A28" s="32" t="s">
        <v>43</v>
      </c>
      <c r="B28" s="13">
        <v>958</v>
      </c>
      <c r="C28" s="21" t="s">
        <v>11</v>
      </c>
      <c r="D28" s="21" t="s">
        <v>44</v>
      </c>
      <c r="E28" s="33"/>
      <c r="F28" s="20"/>
      <c r="G28" s="22">
        <f>G29</f>
        <v>5</v>
      </c>
    </row>
    <row r="29" spans="1:7" ht="15.75" customHeight="1" x14ac:dyDescent="0.25">
      <c r="A29" s="28" t="s">
        <v>43</v>
      </c>
      <c r="B29" s="13">
        <v>958</v>
      </c>
      <c r="C29" s="16" t="s">
        <v>11</v>
      </c>
      <c r="D29" s="16" t="s">
        <v>44</v>
      </c>
      <c r="E29" s="24" t="s">
        <v>45</v>
      </c>
      <c r="F29" s="14"/>
      <c r="G29" s="15">
        <f>G30</f>
        <v>5</v>
      </c>
    </row>
    <row r="30" spans="1:7" ht="18" customHeight="1" x14ac:dyDescent="0.25">
      <c r="A30" s="28" t="s">
        <v>46</v>
      </c>
      <c r="B30" s="13">
        <v>958</v>
      </c>
      <c r="C30" s="16" t="s">
        <v>11</v>
      </c>
      <c r="D30" s="16" t="s">
        <v>44</v>
      </c>
      <c r="E30" s="24" t="s">
        <v>45</v>
      </c>
      <c r="F30" s="14" t="s">
        <v>47</v>
      </c>
      <c r="G30" s="15">
        <v>5</v>
      </c>
    </row>
    <row r="31" spans="1:7" ht="23.25" customHeight="1" x14ac:dyDescent="0.25">
      <c r="A31" s="34" t="s">
        <v>48</v>
      </c>
      <c r="B31" s="8">
        <v>958</v>
      </c>
      <c r="C31" s="35" t="s">
        <v>18</v>
      </c>
      <c r="D31" s="35"/>
      <c r="E31" s="36"/>
      <c r="F31" s="9"/>
      <c r="G31" s="11">
        <f>G32</f>
        <v>75.3</v>
      </c>
    </row>
    <row r="32" spans="1:7" ht="17.25" customHeight="1" x14ac:dyDescent="0.25">
      <c r="A32" s="27" t="s">
        <v>49</v>
      </c>
      <c r="B32" s="19">
        <v>958</v>
      </c>
      <c r="C32" s="20" t="s">
        <v>18</v>
      </c>
      <c r="D32" s="20" t="s">
        <v>13</v>
      </c>
      <c r="E32" s="14"/>
      <c r="F32" s="14"/>
      <c r="G32" s="22">
        <f>G33</f>
        <v>75.3</v>
      </c>
    </row>
    <row r="33" spans="1:7" ht="49.5" customHeight="1" x14ac:dyDescent="0.25">
      <c r="A33" s="17" t="s">
        <v>50</v>
      </c>
      <c r="B33" s="13">
        <v>958</v>
      </c>
      <c r="C33" s="14" t="s">
        <v>18</v>
      </c>
      <c r="D33" s="14" t="s">
        <v>13</v>
      </c>
      <c r="E33" s="13" t="s">
        <v>51</v>
      </c>
      <c r="F33" s="14"/>
      <c r="G33" s="15">
        <f>SUM(G34:G36)</f>
        <v>75.3</v>
      </c>
    </row>
    <row r="34" spans="1:7" ht="33.75" customHeight="1" x14ac:dyDescent="0.25">
      <c r="A34" s="52" t="s">
        <v>21</v>
      </c>
      <c r="B34" s="13">
        <v>958</v>
      </c>
      <c r="C34" s="14" t="s">
        <v>18</v>
      </c>
      <c r="D34" s="14" t="s">
        <v>13</v>
      </c>
      <c r="E34" s="13" t="s">
        <v>51</v>
      </c>
      <c r="F34" s="16" t="s">
        <v>52</v>
      </c>
      <c r="G34" s="15">
        <v>57.8</v>
      </c>
    </row>
    <row r="35" spans="1:7" ht="61.5" customHeight="1" x14ac:dyDescent="0.25">
      <c r="A35" s="37" t="s">
        <v>22</v>
      </c>
      <c r="B35" s="13">
        <v>958</v>
      </c>
      <c r="C35" s="14" t="s">
        <v>18</v>
      </c>
      <c r="D35" s="14" t="s">
        <v>13</v>
      </c>
      <c r="E35" s="13" t="s">
        <v>51</v>
      </c>
      <c r="F35" s="16" t="s">
        <v>53</v>
      </c>
      <c r="G35" s="15">
        <v>17.5</v>
      </c>
    </row>
    <row r="36" spans="1:7" ht="45.75" customHeight="1" x14ac:dyDescent="0.25">
      <c r="A36" s="28" t="s">
        <v>27</v>
      </c>
      <c r="B36" s="13">
        <v>958</v>
      </c>
      <c r="C36" s="14" t="s">
        <v>18</v>
      </c>
      <c r="D36" s="14" t="s">
        <v>13</v>
      </c>
      <c r="E36" s="13" t="s">
        <v>51</v>
      </c>
      <c r="F36" s="16" t="s">
        <v>28</v>
      </c>
      <c r="G36" s="15">
        <v>0</v>
      </c>
    </row>
    <row r="37" spans="1:7" ht="54" customHeight="1" x14ac:dyDescent="0.25">
      <c r="A37" s="34" t="s">
        <v>54</v>
      </c>
      <c r="B37" s="8">
        <v>958</v>
      </c>
      <c r="C37" s="9" t="s">
        <v>13</v>
      </c>
      <c r="D37" s="9"/>
      <c r="E37" s="8"/>
      <c r="F37" s="35"/>
      <c r="G37" s="11">
        <f>G38</f>
        <v>5</v>
      </c>
    </row>
    <row r="38" spans="1:7" ht="57.75" customHeight="1" x14ac:dyDescent="0.25">
      <c r="A38" s="38" t="s">
        <v>55</v>
      </c>
      <c r="B38" s="19">
        <v>958</v>
      </c>
      <c r="C38" s="20" t="s">
        <v>13</v>
      </c>
      <c r="D38" s="20" t="s">
        <v>33</v>
      </c>
      <c r="E38" s="19"/>
      <c r="F38" s="21"/>
      <c r="G38" s="22">
        <f>G39</f>
        <v>5</v>
      </c>
    </row>
    <row r="39" spans="1:7" ht="54.75" customHeight="1" x14ac:dyDescent="0.25">
      <c r="A39" s="39" t="s">
        <v>56</v>
      </c>
      <c r="B39" s="13">
        <v>958</v>
      </c>
      <c r="C39" s="14" t="s">
        <v>13</v>
      </c>
      <c r="D39" s="14" t="s">
        <v>33</v>
      </c>
      <c r="E39" s="13" t="s">
        <v>57</v>
      </c>
      <c r="F39" s="16"/>
      <c r="G39" s="15">
        <f>G40</f>
        <v>5</v>
      </c>
    </row>
    <row r="40" spans="1:7" ht="49.5" customHeight="1" x14ac:dyDescent="0.25">
      <c r="A40" s="40" t="s">
        <v>27</v>
      </c>
      <c r="B40" s="13">
        <v>958</v>
      </c>
      <c r="C40" s="14" t="s">
        <v>13</v>
      </c>
      <c r="D40" s="14" t="s">
        <v>33</v>
      </c>
      <c r="E40" s="13" t="s">
        <v>57</v>
      </c>
      <c r="F40" s="16" t="s">
        <v>28</v>
      </c>
      <c r="G40" s="15">
        <v>5</v>
      </c>
    </row>
    <row r="41" spans="1:7" ht="23.25" customHeight="1" x14ac:dyDescent="0.25">
      <c r="A41" s="41" t="s">
        <v>58</v>
      </c>
      <c r="B41" s="8">
        <v>958</v>
      </c>
      <c r="C41" s="9" t="s">
        <v>24</v>
      </c>
      <c r="D41" s="9"/>
      <c r="E41" s="8"/>
      <c r="F41" s="35"/>
      <c r="G41" s="11">
        <f>G42+G45</f>
        <v>262</v>
      </c>
    </row>
    <row r="42" spans="1:7" ht="18" customHeight="1" x14ac:dyDescent="0.25">
      <c r="A42" s="27" t="s">
        <v>59</v>
      </c>
      <c r="B42" s="19">
        <v>958</v>
      </c>
      <c r="C42" s="20" t="s">
        <v>24</v>
      </c>
      <c r="D42" s="20" t="s">
        <v>33</v>
      </c>
      <c r="E42" s="19"/>
      <c r="F42" s="21"/>
      <c r="G42" s="22">
        <f>G43</f>
        <v>0</v>
      </c>
    </row>
    <row r="43" spans="1:7" ht="20.25" customHeight="1" x14ac:dyDescent="0.25">
      <c r="A43" s="39" t="s">
        <v>60</v>
      </c>
      <c r="B43" s="13">
        <v>958</v>
      </c>
      <c r="C43" s="14" t="s">
        <v>24</v>
      </c>
      <c r="D43" s="14" t="s">
        <v>33</v>
      </c>
      <c r="E43" s="13" t="s">
        <v>61</v>
      </c>
      <c r="F43" s="16"/>
      <c r="G43" s="15">
        <f>G44</f>
        <v>0</v>
      </c>
    </row>
    <row r="44" spans="1:7" ht="48.75" customHeight="1" x14ac:dyDescent="0.25">
      <c r="A44" s="28" t="s">
        <v>27</v>
      </c>
      <c r="B44" s="13">
        <v>958</v>
      </c>
      <c r="C44" s="14" t="s">
        <v>24</v>
      </c>
      <c r="D44" s="14" t="s">
        <v>33</v>
      </c>
      <c r="E44" s="13" t="s">
        <v>61</v>
      </c>
      <c r="F44" s="16" t="s">
        <v>28</v>
      </c>
      <c r="G44" s="15"/>
    </row>
    <row r="45" spans="1:7" ht="41.25" customHeight="1" x14ac:dyDescent="0.3">
      <c r="A45" s="42" t="s">
        <v>62</v>
      </c>
      <c r="B45" s="13">
        <v>958</v>
      </c>
      <c r="C45" s="14" t="s">
        <v>24</v>
      </c>
      <c r="D45" s="14"/>
      <c r="E45" s="13"/>
      <c r="F45" s="16"/>
      <c r="G45" s="11">
        <f>G46</f>
        <v>262</v>
      </c>
    </row>
    <row r="46" spans="1:7" ht="34.5" customHeight="1" x14ac:dyDescent="0.25">
      <c r="A46" s="28" t="s">
        <v>63</v>
      </c>
      <c r="B46" s="13">
        <v>958</v>
      </c>
      <c r="C46" s="14" t="s">
        <v>24</v>
      </c>
      <c r="D46" s="14" t="s">
        <v>64</v>
      </c>
      <c r="E46" s="13" t="s">
        <v>65</v>
      </c>
      <c r="F46" s="16"/>
      <c r="G46" s="15">
        <f>G47</f>
        <v>262</v>
      </c>
    </row>
    <row r="47" spans="1:7" ht="47.25" customHeight="1" x14ac:dyDescent="0.25">
      <c r="A47" s="28" t="s">
        <v>66</v>
      </c>
      <c r="B47" s="13">
        <v>958</v>
      </c>
      <c r="C47" s="14" t="s">
        <v>24</v>
      </c>
      <c r="D47" s="14" t="s">
        <v>64</v>
      </c>
      <c r="E47" s="13" t="s">
        <v>65</v>
      </c>
      <c r="F47" s="16" t="s">
        <v>28</v>
      </c>
      <c r="G47" s="15">
        <v>262</v>
      </c>
    </row>
    <row r="48" spans="1:7" ht="33.75" customHeight="1" x14ac:dyDescent="0.25">
      <c r="A48" s="43" t="s">
        <v>67</v>
      </c>
      <c r="B48" s="13">
        <v>958</v>
      </c>
      <c r="C48" s="9" t="s">
        <v>68</v>
      </c>
      <c r="D48" s="9"/>
      <c r="E48" s="9"/>
      <c r="F48" s="9"/>
      <c r="G48" s="11">
        <f>G49</f>
        <v>933</v>
      </c>
    </row>
    <row r="49" spans="1:7" ht="18" customHeight="1" x14ac:dyDescent="0.25">
      <c r="A49" s="55" t="s">
        <v>69</v>
      </c>
      <c r="B49" s="13">
        <v>958</v>
      </c>
      <c r="C49" s="20" t="s">
        <v>68</v>
      </c>
      <c r="D49" s="20" t="s">
        <v>13</v>
      </c>
      <c r="E49" s="20"/>
      <c r="F49" s="20"/>
      <c r="G49" s="22">
        <f>G50+G52+G54+G58</f>
        <v>933</v>
      </c>
    </row>
    <row r="50" spans="1:7" ht="19.5" customHeight="1" x14ac:dyDescent="0.25">
      <c r="A50" s="39" t="s">
        <v>70</v>
      </c>
      <c r="B50" s="13">
        <v>958</v>
      </c>
      <c r="C50" s="14" t="s">
        <v>68</v>
      </c>
      <c r="D50" s="14" t="s">
        <v>13</v>
      </c>
      <c r="E50" s="13" t="s">
        <v>71</v>
      </c>
      <c r="F50" s="20"/>
      <c r="G50" s="15">
        <f>G51</f>
        <v>110</v>
      </c>
    </row>
    <row r="51" spans="1:7" ht="46.5" customHeight="1" x14ac:dyDescent="0.25">
      <c r="A51" s="28" t="s">
        <v>27</v>
      </c>
      <c r="B51" s="13">
        <v>958</v>
      </c>
      <c r="C51" s="14" t="s">
        <v>68</v>
      </c>
      <c r="D51" s="14" t="s">
        <v>13</v>
      </c>
      <c r="E51" s="13" t="s">
        <v>71</v>
      </c>
      <c r="F51" s="14" t="s">
        <v>28</v>
      </c>
      <c r="G51" s="15">
        <v>110</v>
      </c>
    </row>
    <row r="52" spans="1:7" ht="23.25" customHeight="1" x14ac:dyDescent="0.25">
      <c r="A52" s="56" t="s">
        <v>72</v>
      </c>
      <c r="B52" s="13">
        <v>958</v>
      </c>
      <c r="C52" s="14" t="s">
        <v>68</v>
      </c>
      <c r="D52" s="14" t="s">
        <v>13</v>
      </c>
      <c r="E52" s="13" t="s">
        <v>73</v>
      </c>
      <c r="F52" s="14"/>
      <c r="G52" s="15">
        <f>G53</f>
        <v>128</v>
      </c>
    </row>
    <row r="53" spans="1:7" ht="45.75" customHeight="1" x14ac:dyDescent="0.25">
      <c r="A53" s="28" t="s">
        <v>27</v>
      </c>
      <c r="B53" s="13">
        <v>958</v>
      </c>
      <c r="C53" s="16" t="s">
        <v>68</v>
      </c>
      <c r="D53" s="16" t="s">
        <v>13</v>
      </c>
      <c r="E53" s="13" t="s">
        <v>73</v>
      </c>
      <c r="F53" s="16" t="s">
        <v>28</v>
      </c>
      <c r="G53" s="15">
        <v>128</v>
      </c>
    </row>
    <row r="54" spans="1:7" ht="21" customHeight="1" x14ac:dyDescent="0.25">
      <c r="A54" s="57" t="s">
        <v>74</v>
      </c>
      <c r="B54" s="13">
        <v>958</v>
      </c>
      <c r="C54" s="21" t="s">
        <v>68</v>
      </c>
      <c r="D54" s="21" t="s">
        <v>13</v>
      </c>
      <c r="E54" s="19" t="s">
        <v>75</v>
      </c>
      <c r="F54" s="20"/>
      <c r="G54" s="22">
        <f>G55+G56+G57</f>
        <v>685</v>
      </c>
    </row>
    <row r="55" spans="1:7" ht="27.75" customHeight="1" x14ac:dyDescent="0.25">
      <c r="A55" s="54" t="s">
        <v>21</v>
      </c>
      <c r="B55" s="13">
        <v>958</v>
      </c>
      <c r="C55" s="14" t="s">
        <v>68</v>
      </c>
      <c r="D55" s="14" t="s">
        <v>13</v>
      </c>
      <c r="E55" s="13" t="s">
        <v>75</v>
      </c>
      <c r="F55" s="16" t="s">
        <v>52</v>
      </c>
      <c r="G55" s="15">
        <v>273</v>
      </c>
    </row>
    <row r="56" spans="1:7" ht="64.5" customHeight="1" x14ac:dyDescent="0.25">
      <c r="A56" s="45" t="s">
        <v>22</v>
      </c>
      <c r="B56" s="13">
        <v>958</v>
      </c>
      <c r="C56" s="14" t="s">
        <v>68</v>
      </c>
      <c r="D56" s="14" t="s">
        <v>13</v>
      </c>
      <c r="E56" s="13" t="s">
        <v>75</v>
      </c>
      <c r="F56" s="16" t="s">
        <v>53</v>
      </c>
      <c r="G56" s="15">
        <v>82</v>
      </c>
    </row>
    <row r="57" spans="1:7" ht="46.5" customHeight="1" x14ac:dyDescent="0.25">
      <c r="A57" s="23" t="s">
        <v>66</v>
      </c>
      <c r="B57" s="13">
        <v>958</v>
      </c>
      <c r="C57" s="16" t="s">
        <v>68</v>
      </c>
      <c r="D57" s="16" t="s">
        <v>13</v>
      </c>
      <c r="E57" s="13" t="s">
        <v>75</v>
      </c>
      <c r="F57" s="14" t="s">
        <v>28</v>
      </c>
      <c r="G57" s="15">
        <v>330</v>
      </c>
    </row>
    <row r="58" spans="1:7" ht="29.25" customHeight="1" x14ac:dyDescent="0.25">
      <c r="A58" s="46" t="s">
        <v>76</v>
      </c>
      <c r="B58" s="13">
        <v>958</v>
      </c>
      <c r="C58" s="21" t="s">
        <v>68</v>
      </c>
      <c r="D58" s="21" t="s">
        <v>13</v>
      </c>
      <c r="E58" s="19" t="s">
        <v>77</v>
      </c>
      <c r="F58" s="20"/>
      <c r="G58" s="22">
        <f>G59</f>
        <v>10</v>
      </c>
    </row>
    <row r="59" spans="1:7" ht="61.5" customHeight="1" x14ac:dyDescent="0.25">
      <c r="A59" s="23" t="s">
        <v>66</v>
      </c>
      <c r="B59" s="13">
        <v>958</v>
      </c>
      <c r="C59" s="16" t="s">
        <v>68</v>
      </c>
      <c r="D59" s="16" t="s">
        <v>13</v>
      </c>
      <c r="E59" s="13" t="s">
        <v>77</v>
      </c>
      <c r="F59" s="14" t="s">
        <v>28</v>
      </c>
      <c r="G59" s="15">
        <v>10</v>
      </c>
    </row>
    <row r="60" spans="1:7" ht="26.25" customHeight="1" x14ac:dyDescent="0.25">
      <c r="A60" s="43" t="s">
        <v>78</v>
      </c>
      <c r="B60" s="8">
        <v>958</v>
      </c>
      <c r="C60" s="9" t="s">
        <v>34</v>
      </c>
      <c r="D60" s="9"/>
      <c r="E60" s="9"/>
      <c r="F60" s="9"/>
      <c r="G60" s="11">
        <f>G61</f>
        <v>400</v>
      </c>
    </row>
    <row r="61" spans="1:7" ht="18" customHeight="1" x14ac:dyDescent="0.25">
      <c r="A61" s="44" t="s">
        <v>79</v>
      </c>
      <c r="B61" s="19">
        <v>958</v>
      </c>
      <c r="C61" s="20" t="s">
        <v>34</v>
      </c>
      <c r="D61" s="20" t="s">
        <v>11</v>
      </c>
      <c r="E61" s="20"/>
      <c r="F61" s="20"/>
      <c r="G61" s="22">
        <f>G62</f>
        <v>400</v>
      </c>
    </row>
    <row r="62" spans="1:7" ht="32.25" customHeight="1" x14ac:dyDescent="0.25">
      <c r="A62" s="17" t="s">
        <v>36</v>
      </c>
      <c r="B62" s="13">
        <v>958</v>
      </c>
      <c r="C62" s="20" t="s">
        <v>34</v>
      </c>
      <c r="D62" s="20" t="s">
        <v>11</v>
      </c>
      <c r="E62" s="13" t="s">
        <v>80</v>
      </c>
      <c r="F62" s="20"/>
      <c r="G62" s="15">
        <f>G63+G64+G65</f>
        <v>400</v>
      </c>
    </row>
    <row r="63" spans="1:7" ht="28.5" customHeight="1" x14ac:dyDescent="0.25">
      <c r="A63" s="47" t="s">
        <v>21</v>
      </c>
      <c r="B63" s="13">
        <v>958</v>
      </c>
      <c r="C63" s="14" t="s">
        <v>34</v>
      </c>
      <c r="D63" s="14" t="s">
        <v>11</v>
      </c>
      <c r="E63" s="13" t="s">
        <v>80</v>
      </c>
      <c r="F63" s="16" t="s">
        <v>52</v>
      </c>
      <c r="G63" s="15">
        <v>150</v>
      </c>
    </row>
    <row r="64" spans="1:7" ht="69" customHeight="1" x14ac:dyDescent="0.25">
      <c r="A64" s="45" t="s">
        <v>22</v>
      </c>
      <c r="B64" s="13">
        <v>958</v>
      </c>
      <c r="C64" s="14" t="s">
        <v>34</v>
      </c>
      <c r="D64" s="14" t="s">
        <v>11</v>
      </c>
      <c r="E64" s="13" t="s">
        <v>80</v>
      </c>
      <c r="F64" s="16" t="s">
        <v>53</v>
      </c>
      <c r="G64" s="15">
        <v>50</v>
      </c>
    </row>
    <row r="65" spans="1:7" ht="51" customHeight="1" x14ac:dyDescent="0.25">
      <c r="A65" s="45" t="s">
        <v>81</v>
      </c>
      <c r="B65" s="13">
        <v>958</v>
      </c>
      <c r="C65" s="14" t="s">
        <v>34</v>
      </c>
      <c r="D65" s="14" t="s">
        <v>11</v>
      </c>
      <c r="E65" s="13" t="s">
        <v>82</v>
      </c>
      <c r="F65" s="16" t="s">
        <v>28</v>
      </c>
      <c r="G65" s="15">
        <v>200</v>
      </c>
    </row>
    <row r="66" spans="1:7" ht="15.75" x14ac:dyDescent="0.25">
      <c r="A66" s="48" t="s">
        <v>83</v>
      </c>
      <c r="B66" s="49" t="s">
        <v>84</v>
      </c>
      <c r="C66" s="50" t="s">
        <v>85</v>
      </c>
      <c r="D66" s="50" t="s">
        <v>85</v>
      </c>
      <c r="E66" s="50" t="s">
        <v>86</v>
      </c>
      <c r="F66" s="50" t="s">
        <v>84</v>
      </c>
      <c r="G66" s="51">
        <f>G8</f>
        <v>3249.1</v>
      </c>
    </row>
  </sheetData>
  <mergeCells count="11">
    <mergeCell ref="C1:G1"/>
    <mergeCell ref="C2:G2"/>
    <mergeCell ref="A3:F3"/>
    <mergeCell ref="G6:G7"/>
    <mergeCell ref="A4:I4"/>
    <mergeCell ref="A6:A7"/>
    <mergeCell ref="B6:B7"/>
    <mergeCell ref="C6:C7"/>
    <mergeCell ref="D6:D7"/>
    <mergeCell ref="E6:E7"/>
    <mergeCell ref="F6:F7"/>
  </mergeCells>
  <pageMargins left="0.51181102362204722" right="0" top="0.15748031496062992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2019-11-07T10:28:15Z</dcterms:modified>
</cp:coreProperties>
</file>