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375" windowWidth="15180" windowHeight="8520" activeTab="0"/>
  </bookViews>
  <sheets>
    <sheet name="Ман" sheetId="1" r:id="rId1"/>
  </sheets>
  <definedNames>
    <definedName name="_xlnm.Print_Titles" localSheetId="0">'Ман'!$6:$7</definedName>
  </definedNames>
  <calcPr fullCalcOnLoad="1"/>
</workbook>
</file>

<file path=xl/sharedStrings.xml><?xml version="1.0" encoding="utf-8"?>
<sst xmlns="http://schemas.openxmlformats.org/spreadsheetml/2006/main" count="274" uniqueCount="103">
  <si>
    <t>Наименование</t>
  </si>
  <si>
    <t>Раздел</t>
  </si>
  <si>
    <t>Целевая статья</t>
  </si>
  <si>
    <t>Вид расходов</t>
  </si>
  <si>
    <t>Под- раздел</t>
  </si>
  <si>
    <t>01</t>
  </si>
  <si>
    <t>04</t>
  </si>
  <si>
    <t>07</t>
  </si>
  <si>
    <t>09</t>
  </si>
  <si>
    <t>06</t>
  </si>
  <si>
    <t>03</t>
  </si>
  <si>
    <t>Центральный аппарат</t>
  </si>
  <si>
    <t>08</t>
  </si>
  <si>
    <t xml:space="preserve">Культура </t>
  </si>
  <si>
    <t>Дворцы и дома культуры, другие учреждения культуры и средств массовой информации</t>
  </si>
  <si>
    <t>0020400</t>
  </si>
  <si>
    <t>500</t>
  </si>
  <si>
    <t>4409900</t>
  </si>
  <si>
    <t>Функционирование законодательных(представительных) органов и гос. власти и представительных органов МО</t>
  </si>
  <si>
    <t>Другие вопросы в области культуры, кинематографии и средств массовой информации</t>
  </si>
  <si>
    <t>Выполнение функций органами местного самоуправления</t>
  </si>
  <si>
    <t>0200002</t>
  </si>
  <si>
    <t>Обеспечение проведения выборов и референдумов</t>
  </si>
  <si>
    <t>Проведение выборов в представительные органы муниципального образования</t>
  </si>
  <si>
    <t>244</t>
  </si>
  <si>
    <t>0021100</t>
  </si>
  <si>
    <t>Председатель представительного органа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</si>
  <si>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</si>
  <si>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Прочая закупка товаров, работ и услуг для муниципальных нужд </t>
  </si>
  <si>
    <t>Фонд оплаты труда</t>
  </si>
  <si>
    <t>111</t>
  </si>
  <si>
    <t>Иные выплаты  персоналу, за исключением фонда оплаты труда</t>
  </si>
  <si>
    <t>112</t>
  </si>
  <si>
    <t>852</t>
  </si>
  <si>
    <t>851</t>
  </si>
  <si>
    <t>Уплата налогов на имущество организаций и земельного налога</t>
  </si>
  <si>
    <t>0020423</t>
  </si>
  <si>
    <t>121</t>
  </si>
  <si>
    <t>ОБЩЕГОСУДАРСТВЕННЫЕ ВОПРОСЫ</t>
  </si>
  <si>
    <t>КУЛЬТУРА, КИНЕМАТОГРАФИЯ</t>
  </si>
  <si>
    <t>Культура</t>
  </si>
  <si>
    <t>02</t>
  </si>
  <si>
    <t>Осуществление первичного воинского учета на территориях где отсутствует военный комиссариат</t>
  </si>
  <si>
    <t>ЖИЛИЩНО-КОММУНАЛЬНОЕ ХОЗЯЙСТВО</t>
  </si>
  <si>
    <t>05</t>
  </si>
  <si>
    <t>Благоустройство</t>
  </si>
  <si>
    <t>Уличное освещение</t>
  </si>
  <si>
    <t>КУЛЬТУРА И КИНЕМАТОГРАФИЯ</t>
  </si>
  <si>
    <t>00</t>
  </si>
  <si>
    <t>540</t>
  </si>
  <si>
    <t>Мобилизационная и вневойсковая подготовка</t>
  </si>
  <si>
    <t>000</t>
  </si>
  <si>
    <t>Функционирование высшего должностного лица субъекта Российской  Федерации и муниципального образования</t>
  </si>
  <si>
    <t>78 1 01 00120</t>
  </si>
  <si>
    <t>78 1 02 00120</t>
  </si>
  <si>
    <t>78 1 04 51180</t>
  </si>
  <si>
    <t>Фонд оплаты труда государственных (муниципальных) органов</t>
  </si>
  <si>
    <t xml:space="preserve">Уплата прочих налогов, сборов </t>
  </si>
  <si>
    <t>Уплата иных платежей</t>
  </si>
  <si>
    <t>853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</si>
  <si>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</si>
  <si>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</si>
  <si>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НАЦИОНАЛЬНАЯ ОБОРОНА</t>
  </si>
  <si>
    <t>Благоустройство территории СМО (ГМО)</t>
  </si>
  <si>
    <t>Иные межбюджетные трансферты</t>
  </si>
  <si>
    <t>78 6 02 15520</t>
  </si>
  <si>
    <t>78 6 01 15520</t>
  </si>
  <si>
    <t>Глава</t>
  </si>
  <si>
    <t>ВСЕГО</t>
  </si>
  <si>
    <t>00 0 00 00000</t>
  </si>
  <si>
    <r>
      <t xml:space="preserve">Прочая закупка товаров, работ и услуг </t>
    </r>
    <r>
      <rPr>
        <sz val="10"/>
        <rFont val="Times New Roman"/>
        <family val="1"/>
      </rPr>
      <t>для обеспечения</t>
    </r>
    <r>
      <rPr>
        <b/>
        <sz val="10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государственных (муниципальных) нужд</t>
    </r>
  </si>
  <si>
    <t>Прочая закупка товаров, работ и услуг для обеспечения государственных (муниципальных) нужд</t>
  </si>
  <si>
    <t>78 3 01 05200</t>
  </si>
  <si>
    <t>Озеленение</t>
  </si>
  <si>
    <t>Содержание мест захоронений на территории СМО (ГМО)</t>
  </si>
  <si>
    <t>78 6 03 15520</t>
  </si>
  <si>
    <t>Манычское сельское муниципальное образование Республики Калмыкия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</si>
  <si>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</si>
  <si>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Расходы на выплаты по оплате труда работников и на обеспечение функций муниципальных органов в рамках непрограммных мероприятий, направленных на обеспечение деятельности высшего должностного лица Администрации  Манычского  сельского муниципального образования Республики Калмыкия</t>
  </si>
  <si>
    <t>Расходы на выплаты по оплате труда работников и на обеспечение функций муниципальных органов в рамках непрограммных мероприятий, направленных на обеспечение деятельности центрального аппарата Администрации Манычского сельского муниципального образования Республики Калмыкия</t>
  </si>
  <si>
    <t>Расходы на выплаты по оплате труда работников и на обеспечение</t>
  </si>
  <si>
    <t>Приложение 2</t>
  </si>
  <si>
    <t>утвержденные бюджетные назначения</t>
  </si>
  <si>
    <t>исполненые бюджетные назначения</t>
  </si>
  <si>
    <t xml:space="preserve">Ведомственная структура расходов бюджета    Манычского сельского </t>
  </si>
  <si>
    <t>неисполненные назначения</t>
  </si>
  <si>
    <t>Резервные фонды</t>
  </si>
  <si>
    <t>Резервные средства</t>
  </si>
  <si>
    <t>11</t>
  </si>
  <si>
    <t>78 9 03 90530</t>
  </si>
  <si>
    <t>79 9 03 90530</t>
  </si>
  <si>
    <t>870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</si>
  <si>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</si>
  <si>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</si>
  <si>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Предупреждение и ликвидация последствий чрезвычайных ситуаций и стихийных бедствий природного и техногенного характера</t>
  </si>
  <si>
    <r>
      <t xml:space="preserve">Прочая закупка товаров, работ и услуг </t>
    </r>
    <r>
      <rPr>
        <sz val="12"/>
        <rFont val="Times New Roman"/>
        <family val="1"/>
      </rPr>
      <t>для обеспечения</t>
    </r>
    <r>
      <rPr>
        <b/>
        <sz val="12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государственных (муниципальных) нужд</t>
    </r>
  </si>
  <si>
    <t>78 9 01 90550</t>
  </si>
  <si>
    <t>79 9 01 90550</t>
  </si>
  <si>
    <t>подразделам,целевым статьям и видам расходов бюджета</t>
  </si>
  <si>
    <t>( тыс.руб.)</t>
  </si>
  <si>
    <t>247</t>
  </si>
  <si>
    <t xml:space="preserve">                            муниципального образования Республики Калмыкия за девять месяцев  2022 год по разделам,</t>
  </si>
  <si>
    <t>78 1 05 М5010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</si>
</sst>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#,##0.000"/>
    <numFmt numFmtId="177" formatCode="#,##0.0000"/>
    <numFmt numFmtId="178" formatCode="#,##0.0"/>
    <numFmt numFmtId="179" formatCode="#,##0.0_р_."/>
    <numFmt numFmtId="180" formatCode="[$€-2]\ ###,000_);[Red]\([$€-2]\ ###,000\)"/>
  </numFmts>
  <fonts count="57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name val="Arial"/>
      <family val="2"/>
    </font>
    <font>
      <sz val="10"/>
      <color indexed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sz val="14"/>
      <name val="Times New Roman"/>
      <family val="1"/>
    </font>
    <font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Times New Roman"/>
      <family val="1"/>
    </font>
    <font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medium">
        <color rgb="FF000000"/>
      </right>
      <top>
        <color indexed="63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7" fillId="0" borderId="1">
      <alignment horizontal="left" wrapText="1" indent="2"/>
      <protection/>
    </xf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2" applyNumberFormat="0" applyAlignment="0" applyProtection="0"/>
    <xf numFmtId="0" fontId="41" fillId="27" borderId="3" applyNumberFormat="0" applyAlignment="0" applyProtection="0"/>
    <xf numFmtId="0" fontId="42" fillId="27" borderId="2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47" fillId="28" borderId="8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52" fillId="0" borderId="10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Alignment="1">
      <alignment horizontal="justify" wrapText="1"/>
    </xf>
    <xf numFmtId="0" fontId="0" fillId="0" borderId="0" xfId="0" applyAlignment="1">
      <alignment horizontal="justify"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justify" wrapText="1"/>
    </xf>
    <xf numFmtId="0" fontId="0" fillId="0" borderId="0" xfId="0" applyFont="1" applyAlignment="1">
      <alignment horizontal="justify"/>
    </xf>
    <xf numFmtId="0" fontId="1" fillId="0" borderId="11" xfId="0" applyFont="1" applyFill="1" applyBorder="1" applyAlignment="1">
      <alignment horizontal="justify" vertical="top" wrapText="1"/>
    </xf>
    <xf numFmtId="0" fontId="1" fillId="33" borderId="11" xfId="0" applyFont="1" applyFill="1" applyBorder="1" applyAlignment="1">
      <alignment horizontal="justify" wrapText="1"/>
    </xf>
    <xf numFmtId="0" fontId="5" fillId="33" borderId="11" xfId="0" applyFont="1" applyFill="1" applyBorder="1" applyAlignment="1">
      <alignment horizontal="justify" wrapText="1"/>
    </xf>
    <xf numFmtId="0" fontId="4" fillId="0" borderId="11" xfId="0" applyFont="1" applyFill="1" applyBorder="1" applyAlignment="1">
      <alignment horizontal="justify" wrapText="1"/>
    </xf>
    <xf numFmtId="0" fontId="1" fillId="0" borderId="11" xfId="0" applyFont="1" applyFill="1" applyBorder="1" applyAlignment="1">
      <alignment horizontal="justify" wrapText="1"/>
    </xf>
    <xf numFmtId="0" fontId="1" fillId="0" borderId="11" xfId="0" applyFont="1" applyBorder="1" applyAlignment="1">
      <alignment horizontal="justify" vertical="top" wrapText="1"/>
    </xf>
    <xf numFmtId="0" fontId="8" fillId="33" borderId="11" xfId="0" applyFont="1" applyFill="1" applyBorder="1" applyAlignment="1">
      <alignment horizontal="justify" vertical="top" wrapText="1"/>
    </xf>
    <xf numFmtId="0" fontId="1" fillId="0" borderId="11" xfId="0" applyFont="1" applyBorder="1" applyAlignment="1">
      <alignment vertical="top" wrapText="1"/>
    </xf>
    <xf numFmtId="0" fontId="4" fillId="0" borderId="11" xfId="33" applyNumberFormat="1" applyFont="1" applyBorder="1" applyAlignment="1" applyProtection="1">
      <alignment wrapText="1"/>
      <protection/>
    </xf>
    <xf numFmtId="0" fontId="1" fillId="33" borderId="11" xfId="0" applyFont="1" applyFill="1" applyBorder="1" applyAlignment="1">
      <alignment horizontal="justify" vertical="top" wrapText="1"/>
    </xf>
    <xf numFmtId="0" fontId="1" fillId="0" borderId="11" xfId="0" applyFont="1" applyFill="1" applyBorder="1" applyAlignment="1">
      <alignment horizontal="justify"/>
    </xf>
    <xf numFmtId="0" fontId="4" fillId="0" borderId="11" xfId="0" applyFont="1" applyBorder="1" applyAlignment="1">
      <alignment horizontal="justify" wrapText="1"/>
    </xf>
    <xf numFmtId="0" fontId="1" fillId="0" borderId="11" xfId="0" applyFont="1" applyFill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justify"/>
    </xf>
    <xf numFmtId="49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justify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left" vertical="justify" wrapText="1"/>
    </xf>
    <xf numFmtId="0" fontId="9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justify" wrapText="1"/>
    </xf>
    <xf numFmtId="0" fontId="9" fillId="34" borderId="11" xfId="0" applyFont="1" applyFill="1" applyBorder="1" applyAlignment="1">
      <alignment horizontal="justify" vertical="top" wrapText="1"/>
    </xf>
    <xf numFmtId="0" fontId="9" fillId="0" borderId="11" xfId="0" applyFont="1" applyBorder="1" applyAlignment="1">
      <alignment horizontal="justify" vertical="top" wrapText="1"/>
    </xf>
    <xf numFmtId="0" fontId="6" fillId="0" borderId="11" xfId="0" applyFont="1" applyBorder="1" applyAlignment="1">
      <alignment horizontal="center" vertical="justify"/>
    </xf>
    <xf numFmtId="0" fontId="11" fillId="0" borderId="1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175" fontId="6" fillId="0" borderId="11" xfId="0" applyNumberFormat="1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vertical="top" wrapText="1"/>
    </xf>
    <xf numFmtId="0" fontId="1" fillId="0" borderId="0" xfId="0" applyFont="1" applyAlignment="1">
      <alignment vertical="justify"/>
    </xf>
    <xf numFmtId="49" fontId="9" fillId="0" borderId="11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right"/>
    </xf>
    <xf numFmtId="0" fontId="8" fillId="0" borderId="11" xfId="0" applyFont="1" applyBorder="1" applyAlignment="1">
      <alignment vertical="justify"/>
    </xf>
    <xf numFmtId="0" fontId="8" fillId="0" borderId="11" xfId="0" applyFont="1" applyBorder="1" applyAlignment="1">
      <alignment horizontal="left" vertical="justify"/>
    </xf>
    <xf numFmtId="0" fontId="55" fillId="0" borderId="11" xfId="0" applyFont="1" applyBorder="1" applyAlignment="1">
      <alignment horizontal="left" vertical="justify"/>
    </xf>
    <xf numFmtId="175" fontId="6" fillId="0" borderId="12" xfId="0" applyNumberFormat="1" applyFont="1" applyFill="1" applyBorder="1" applyAlignment="1">
      <alignment horizontal="center" vertical="center" wrapText="1"/>
    </xf>
    <xf numFmtId="175" fontId="4" fillId="0" borderId="12" xfId="0" applyNumberFormat="1" applyFont="1" applyFill="1" applyBorder="1" applyAlignment="1">
      <alignment horizontal="center" vertical="center"/>
    </xf>
    <xf numFmtId="175" fontId="1" fillId="0" borderId="12" xfId="0" applyNumberFormat="1" applyFont="1" applyFill="1" applyBorder="1" applyAlignment="1">
      <alignment horizontal="center" vertical="center"/>
    </xf>
    <xf numFmtId="175" fontId="5" fillId="0" borderId="12" xfId="0" applyNumberFormat="1" applyFont="1" applyFill="1" applyBorder="1" applyAlignment="1">
      <alignment horizontal="center" vertical="center"/>
    </xf>
    <xf numFmtId="178" fontId="1" fillId="0" borderId="12" xfId="0" applyNumberFormat="1" applyFont="1" applyFill="1" applyBorder="1" applyAlignment="1">
      <alignment horizontal="center" vertical="center"/>
    </xf>
    <xf numFmtId="175" fontId="4" fillId="0" borderId="12" xfId="0" applyNumberFormat="1" applyFont="1" applyBorder="1" applyAlignment="1">
      <alignment horizontal="center" vertical="center"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right"/>
    </xf>
    <xf numFmtId="0" fontId="12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13" xfId="0" applyBorder="1" applyAlignment="1">
      <alignment/>
    </xf>
    <xf numFmtId="0" fontId="13" fillId="33" borderId="11" xfId="0" applyFont="1" applyFill="1" applyBorder="1" applyAlignment="1">
      <alignment horizontal="justify" vertical="top" wrapText="1"/>
    </xf>
    <xf numFmtId="0" fontId="14" fillId="33" borderId="11" xfId="0" applyFont="1" applyFill="1" applyBorder="1" applyAlignment="1">
      <alignment horizontal="justify" vertical="top" wrapText="1"/>
    </xf>
    <xf numFmtId="0" fontId="13" fillId="33" borderId="0" xfId="0" applyFont="1" applyFill="1" applyBorder="1" applyAlignment="1">
      <alignment horizontal="justify" vertical="top" wrapText="1"/>
    </xf>
    <xf numFmtId="178" fontId="15" fillId="33" borderId="11" xfId="0" applyNumberFormat="1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left" wrapText="1"/>
    </xf>
    <xf numFmtId="0" fontId="18" fillId="0" borderId="11" xfId="0" applyFont="1" applyBorder="1" applyAlignment="1">
      <alignment vertical="top" wrapText="1"/>
    </xf>
    <xf numFmtId="0" fontId="56" fillId="34" borderId="11" xfId="0" applyFont="1" applyFill="1" applyBorder="1" applyAlignment="1">
      <alignment horizontal="justify" vertical="top" wrapText="1"/>
    </xf>
    <xf numFmtId="2" fontId="6" fillId="0" borderId="12" xfId="0" applyNumberFormat="1" applyFont="1" applyFill="1" applyBorder="1" applyAlignment="1">
      <alignment horizontal="center" vertical="center" wrapText="1"/>
    </xf>
    <xf numFmtId="2" fontId="4" fillId="0" borderId="12" xfId="0" applyNumberFormat="1" applyFont="1" applyFill="1" applyBorder="1" applyAlignment="1">
      <alignment horizontal="center" vertical="center"/>
    </xf>
    <xf numFmtId="2" fontId="4" fillId="0" borderId="12" xfId="0" applyNumberFormat="1" applyFont="1" applyBorder="1" applyAlignment="1">
      <alignment horizontal="center" vertical="center"/>
    </xf>
    <xf numFmtId="2" fontId="6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wrapText="1"/>
    </xf>
    <xf numFmtId="0" fontId="19" fillId="0" borderId="0" xfId="0" applyFont="1" applyAlignment="1">
      <alignment horizontal="right"/>
    </xf>
    <xf numFmtId="2" fontId="5" fillId="0" borderId="12" xfId="0" applyNumberFormat="1" applyFont="1" applyFill="1" applyBorder="1" applyAlignment="1">
      <alignment horizontal="center" vertical="center"/>
    </xf>
    <xf numFmtId="2" fontId="1" fillId="0" borderId="12" xfId="0" applyNumberFormat="1" applyFont="1" applyFill="1" applyBorder="1" applyAlignment="1">
      <alignment horizontal="center" vertical="center"/>
    </xf>
    <xf numFmtId="4" fontId="15" fillId="33" borderId="11" xfId="0" applyNumberFormat="1" applyFont="1" applyFill="1" applyBorder="1" applyAlignment="1">
      <alignment horizontal="center" vertical="center" wrapText="1"/>
    </xf>
    <xf numFmtId="4" fontId="1" fillId="0" borderId="12" xfId="0" applyNumberFormat="1" applyFont="1" applyFill="1" applyBorder="1" applyAlignment="1">
      <alignment horizontal="center" vertical="center"/>
    </xf>
    <xf numFmtId="4" fontId="4" fillId="0" borderId="12" xfId="0" applyNumberFormat="1" applyFont="1" applyFill="1" applyBorder="1" applyAlignment="1">
      <alignment horizontal="center" vertical="center"/>
    </xf>
    <xf numFmtId="4" fontId="5" fillId="0" borderId="12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wrapText="1"/>
    </xf>
    <xf numFmtId="0" fontId="4" fillId="0" borderId="0" xfId="0" applyFont="1" applyAlignment="1">
      <alignment horizont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89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578"/>
  <sheetViews>
    <sheetView tabSelected="1" view="pageBreakPreview" zoomScaleSheetLayoutView="100" zoomScalePageLayoutView="0" workbookViewId="0" topLeftCell="A66">
      <selection activeCell="L72" sqref="L72"/>
    </sheetView>
  </sheetViews>
  <sheetFormatPr defaultColWidth="9.00390625" defaultRowHeight="12.75"/>
  <cols>
    <col min="1" max="1" width="30.375" style="0" customWidth="1"/>
    <col min="2" max="2" width="5.25390625" style="0" customWidth="1"/>
    <col min="3" max="3" width="5.125" style="0" customWidth="1"/>
    <col min="4" max="4" width="4.75390625" style="0" customWidth="1"/>
    <col min="5" max="5" width="11.875" style="0" customWidth="1"/>
    <col min="6" max="6" width="6.00390625" style="0" customWidth="1"/>
    <col min="7" max="8" width="8.75390625" style="0" customWidth="1"/>
    <col min="9" max="9" width="9.625" style="63" customWidth="1"/>
  </cols>
  <sheetData>
    <row r="1" spans="3:9" ht="15">
      <c r="C1" s="3"/>
      <c r="D1" s="3"/>
      <c r="E1" s="3"/>
      <c r="F1" s="3"/>
      <c r="G1" s="3"/>
      <c r="H1" s="81" t="s">
        <v>81</v>
      </c>
      <c r="I1" s="64"/>
    </row>
    <row r="2" spans="3:9" ht="18.75">
      <c r="C2" s="53"/>
      <c r="D2" s="53"/>
      <c r="E2" s="53"/>
      <c r="F2" s="53"/>
      <c r="G2" s="53"/>
      <c r="H2" s="53"/>
      <c r="I2" s="65"/>
    </row>
    <row r="3" spans="1:9" ht="12.75">
      <c r="A3" s="89" t="s">
        <v>84</v>
      </c>
      <c r="B3" s="89"/>
      <c r="C3" s="89"/>
      <c r="D3" s="89"/>
      <c r="E3" s="89"/>
      <c r="F3" s="89"/>
      <c r="G3" s="4"/>
      <c r="I3" s="66"/>
    </row>
    <row r="4" spans="1:9" ht="12.75">
      <c r="A4" s="5" t="s">
        <v>101</v>
      </c>
      <c r="B4" s="5"/>
      <c r="C4" s="4"/>
      <c r="D4" s="4"/>
      <c r="E4" s="4"/>
      <c r="F4" s="4"/>
      <c r="G4" s="4"/>
      <c r="H4" s="66"/>
      <c r="I4" s="68"/>
    </row>
    <row r="5" spans="1:9" ht="12.75">
      <c r="A5" s="93" t="s">
        <v>98</v>
      </c>
      <c r="B5" s="93"/>
      <c r="C5" s="93"/>
      <c r="D5" s="93"/>
      <c r="E5" s="93"/>
      <c r="F5" s="93"/>
      <c r="G5" s="93"/>
      <c r="H5" s="6" t="s">
        <v>99</v>
      </c>
      <c r="I5" s="67"/>
    </row>
    <row r="6" spans="1:9" ht="15" customHeight="1">
      <c r="A6" s="92" t="s">
        <v>0</v>
      </c>
      <c r="B6" s="92" t="s">
        <v>67</v>
      </c>
      <c r="C6" s="92" t="s">
        <v>1</v>
      </c>
      <c r="D6" s="92" t="s">
        <v>4</v>
      </c>
      <c r="E6" s="92" t="s">
        <v>2</v>
      </c>
      <c r="F6" s="92" t="s">
        <v>3</v>
      </c>
      <c r="G6" s="90" t="s">
        <v>82</v>
      </c>
      <c r="H6" s="90" t="s">
        <v>83</v>
      </c>
      <c r="I6" s="90" t="s">
        <v>85</v>
      </c>
    </row>
    <row r="7" spans="1:9" ht="79.5" customHeight="1">
      <c r="A7" s="92"/>
      <c r="B7" s="92"/>
      <c r="C7" s="92"/>
      <c r="D7" s="92"/>
      <c r="E7" s="92"/>
      <c r="F7" s="92"/>
      <c r="G7" s="91"/>
      <c r="H7" s="91"/>
      <c r="I7" s="91"/>
    </row>
    <row r="8" spans="1:9" ht="26.25" customHeight="1">
      <c r="A8" s="45" t="s">
        <v>76</v>
      </c>
      <c r="B8" s="32">
        <v>958</v>
      </c>
      <c r="C8" s="32"/>
      <c r="D8" s="32"/>
      <c r="E8" s="32"/>
      <c r="F8" s="32"/>
      <c r="G8" s="57">
        <f>G9+G46+G52+G56+G68</f>
        <v>3147.8</v>
      </c>
      <c r="H8" s="76">
        <f>H9++H43+H46+H52+H56+H68</f>
        <v>2078.9</v>
      </c>
      <c r="I8" s="79">
        <f aca="true" t="shared" si="0" ref="I8:I74">G8-H8</f>
        <v>1068.9</v>
      </c>
    </row>
    <row r="9" spans="1:9" ht="28.5" customHeight="1">
      <c r="A9" s="88" t="s">
        <v>38</v>
      </c>
      <c r="B9" s="39">
        <v>958</v>
      </c>
      <c r="C9" s="25" t="s">
        <v>5</v>
      </c>
      <c r="D9" s="25"/>
      <c r="E9" s="25"/>
      <c r="F9" s="33"/>
      <c r="G9" s="58">
        <f>G17+G13+G40+G43</f>
        <v>1826.4</v>
      </c>
      <c r="H9" s="77">
        <f>H17+H13+H40</f>
        <v>1218</v>
      </c>
      <c r="I9" s="79">
        <f t="shared" si="0"/>
        <v>608.4000000000001</v>
      </c>
    </row>
    <row r="10" spans="1:9" ht="27" customHeight="1" hidden="1">
      <c r="A10" s="11" t="s">
        <v>18</v>
      </c>
      <c r="B10" s="23">
        <v>959</v>
      </c>
      <c r="C10" s="26" t="s">
        <v>5</v>
      </c>
      <c r="D10" s="26" t="s">
        <v>10</v>
      </c>
      <c r="E10" s="23"/>
      <c r="F10" s="23"/>
      <c r="G10" s="23"/>
      <c r="H10" s="59"/>
      <c r="I10" s="79">
        <f t="shared" si="0"/>
        <v>0</v>
      </c>
    </row>
    <row r="11" spans="1:9" ht="38.25" hidden="1">
      <c r="A11" s="11" t="s">
        <v>26</v>
      </c>
      <c r="B11" s="23">
        <v>959</v>
      </c>
      <c r="C11" s="26" t="s">
        <v>5</v>
      </c>
      <c r="D11" s="26" t="s">
        <v>10</v>
      </c>
      <c r="E11" s="27" t="s">
        <v>25</v>
      </c>
      <c r="F11" s="23"/>
      <c r="G11" s="23"/>
      <c r="H11" s="59"/>
      <c r="I11" s="79">
        <f t="shared" si="0"/>
        <v>0</v>
      </c>
    </row>
    <row r="12" spans="1:9" ht="21" customHeight="1" hidden="1">
      <c r="A12" s="15" t="s">
        <v>20</v>
      </c>
      <c r="B12" s="23">
        <v>959</v>
      </c>
      <c r="C12" s="26" t="s">
        <v>5</v>
      </c>
      <c r="D12" s="26" t="s">
        <v>10</v>
      </c>
      <c r="E12" s="27" t="s">
        <v>25</v>
      </c>
      <c r="F12" s="23">
        <v>500</v>
      </c>
      <c r="G12" s="23"/>
      <c r="H12" s="59"/>
      <c r="I12" s="79">
        <f t="shared" si="0"/>
        <v>0</v>
      </c>
    </row>
    <row r="13" spans="1:9" ht="53.25" customHeight="1">
      <c r="A13" s="34" t="s">
        <v>52</v>
      </c>
      <c r="B13" s="46">
        <v>958</v>
      </c>
      <c r="C13" s="30" t="s">
        <v>5</v>
      </c>
      <c r="D13" s="30" t="s">
        <v>41</v>
      </c>
      <c r="E13" s="35"/>
      <c r="F13" s="36"/>
      <c r="G13" s="60">
        <f>G14</f>
        <v>493.90000000000003</v>
      </c>
      <c r="H13" s="82">
        <f>H14</f>
        <v>304.8</v>
      </c>
      <c r="I13" s="79">
        <f t="shared" si="0"/>
        <v>189.10000000000002</v>
      </c>
    </row>
    <row r="14" spans="1:9" ht="129.75" customHeight="1">
      <c r="A14" s="16" t="s">
        <v>78</v>
      </c>
      <c r="B14" s="41">
        <v>958</v>
      </c>
      <c r="C14" s="27" t="s">
        <v>5</v>
      </c>
      <c r="D14" s="27" t="s">
        <v>41</v>
      </c>
      <c r="E14" s="29" t="s">
        <v>53</v>
      </c>
      <c r="F14" s="23"/>
      <c r="G14" s="59">
        <f>SUM(G15:G16)</f>
        <v>493.90000000000003</v>
      </c>
      <c r="H14" s="83">
        <f>SUM(H15:H16)</f>
        <v>304.8</v>
      </c>
      <c r="I14" s="79">
        <f t="shared" si="0"/>
        <v>189.10000000000002</v>
      </c>
    </row>
    <row r="15" spans="1:9" ht="27.75" customHeight="1">
      <c r="A15" s="54" t="s">
        <v>56</v>
      </c>
      <c r="B15" s="41">
        <v>958</v>
      </c>
      <c r="C15" s="27" t="s">
        <v>5</v>
      </c>
      <c r="D15" s="27" t="s">
        <v>41</v>
      </c>
      <c r="E15" s="29" t="s">
        <v>53</v>
      </c>
      <c r="F15" s="23">
        <v>121</v>
      </c>
      <c r="G15" s="59">
        <v>379.6</v>
      </c>
      <c r="H15" s="83">
        <v>230.5</v>
      </c>
      <c r="I15" s="79">
        <f t="shared" si="0"/>
        <v>149.10000000000002</v>
      </c>
    </row>
    <row r="16" spans="1:9" ht="76.5" customHeight="1">
      <c r="A16" s="40" t="s">
        <v>60</v>
      </c>
      <c r="B16" s="41">
        <v>958</v>
      </c>
      <c r="C16" s="27" t="s">
        <v>5</v>
      </c>
      <c r="D16" s="27" t="s">
        <v>41</v>
      </c>
      <c r="E16" s="29" t="s">
        <v>53</v>
      </c>
      <c r="F16" s="23">
        <v>129</v>
      </c>
      <c r="G16" s="59">
        <v>114.3</v>
      </c>
      <c r="H16" s="83">
        <v>74.3</v>
      </c>
      <c r="I16" s="79">
        <f t="shared" si="0"/>
        <v>40</v>
      </c>
    </row>
    <row r="17" spans="1:9" ht="66" customHeight="1">
      <c r="A17" s="37" t="s">
        <v>27</v>
      </c>
      <c r="B17" s="46">
        <v>958</v>
      </c>
      <c r="C17" s="30" t="s">
        <v>5</v>
      </c>
      <c r="D17" s="30" t="s">
        <v>6</v>
      </c>
      <c r="E17" s="30"/>
      <c r="F17" s="30"/>
      <c r="G17" s="60">
        <f>G18</f>
        <v>1306.1</v>
      </c>
      <c r="H17" s="82">
        <f>H18</f>
        <v>913.1999999999999</v>
      </c>
      <c r="I17" s="79">
        <f t="shared" si="0"/>
        <v>392.9</v>
      </c>
    </row>
    <row r="18" spans="1:9" ht="130.5" customHeight="1">
      <c r="A18" s="16" t="s">
        <v>79</v>
      </c>
      <c r="B18" s="41">
        <v>958</v>
      </c>
      <c r="C18" s="27" t="s">
        <v>5</v>
      </c>
      <c r="D18" s="27" t="s">
        <v>6</v>
      </c>
      <c r="E18" s="29" t="s">
        <v>54</v>
      </c>
      <c r="F18" s="26"/>
      <c r="G18" s="59">
        <f>SUM(G19:G39)</f>
        <v>1306.1</v>
      </c>
      <c r="H18" s="83">
        <f>SUM(H19:H39)</f>
        <v>913.1999999999999</v>
      </c>
      <c r="I18" s="79">
        <f t="shared" si="0"/>
        <v>392.9</v>
      </c>
    </row>
    <row r="19" spans="1:9" ht="31.5" customHeight="1">
      <c r="A19" s="54" t="s">
        <v>56</v>
      </c>
      <c r="B19" s="41">
        <v>958</v>
      </c>
      <c r="C19" s="27" t="s">
        <v>5</v>
      </c>
      <c r="D19" s="27" t="s">
        <v>6</v>
      </c>
      <c r="E19" s="29" t="s">
        <v>54</v>
      </c>
      <c r="F19" s="23">
        <v>121</v>
      </c>
      <c r="G19" s="59">
        <v>616.5</v>
      </c>
      <c r="H19" s="83">
        <v>455.5</v>
      </c>
      <c r="I19" s="79">
        <f t="shared" si="0"/>
        <v>161</v>
      </c>
    </row>
    <row r="20" spans="1:9" ht="87.75" customHeight="1">
      <c r="A20" s="40" t="s">
        <v>60</v>
      </c>
      <c r="B20" s="41">
        <v>958</v>
      </c>
      <c r="C20" s="27" t="s">
        <v>5</v>
      </c>
      <c r="D20" s="27" t="s">
        <v>6</v>
      </c>
      <c r="E20" s="29" t="s">
        <v>54</v>
      </c>
      <c r="F20" s="23">
        <v>129</v>
      </c>
      <c r="G20" s="59">
        <v>185.6</v>
      </c>
      <c r="H20" s="83">
        <v>135.2</v>
      </c>
      <c r="I20" s="79">
        <f t="shared" si="0"/>
        <v>50.400000000000006</v>
      </c>
    </row>
    <row r="21" spans="1:9" ht="51.75" customHeight="1">
      <c r="A21" s="17" t="s">
        <v>70</v>
      </c>
      <c r="B21" s="41">
        <v>958</v>
      </c>
      <c r="C21" s="27" t="s">
        <v>5</v>
      </c>
      <c r="D21" s="27" t="s">
        <v>6</v>
      </c>
      <c r="E21" s="29" t="s">
        <v>54</v>
      </c>
      <c r="F21" s="26" t="s">
        <v>24</v>
      </c>
      <c r="G21" s="59">
        <v>399</v>
      </c>
      <c r="H21" s="83">
        <v>246.6</v>
      </c>
      <c r="I21" s="79">
        <f t="shared" si="0"/>
        <v>152.4</v>
      </c>
    </row>
    <row r="22" spans="1:9" ht="51.75" customHeight="1">
      <c r="A22" s="17" t="s">
        <v>70</v>
      </c>
      <c r="B22" s="41">
        <v>958</v>
      </c>
      <c r="C22" s="27" t="s">
        <v>5</v>
      </c>
      <c r="D22" s="27" t="s">
        <v>6</v>
      </c>
      <c r="E22" s="29" t="s">
        <v>54</v>
      </c>
      <c r="F22" s="26" t="s">
        <v>100</v>
      </c>
      <c r="G22" s="59">
        <v>43</v>
      </c>
      <c r="H22" s="83">
        <v>22.3</v>
      </c>
      <c r="I22" s="79">
        <f t="shared" si="0"/>
        <v>20.7</v>
      </c>
    </row>
    <row r="23" spans="1:9" ht="33.75" customHeight="1">
      <c r="A23" s="15" t="s">
        <v>35</v>
      </c>
      <c r="B23" s="41">
        <v>958</v>
      </c>
      <c r="C23" s="27" t="s">
        <v>5</v>
      </c>
      <c r="D23" s="27" t="s">
        <v>6</v>
      </c>
      <c r="E23" s="29" t="s">
        <v>54</v>
      </c>
      <c r="F23" s="26" t="s">
        <v>34</v>
      </c>
      <c r="G23" s="59">
        <v>5</v>
      </c>
      <c r="H23" s="83">
        <v>0</v>
      </c>
      <c r="I23" s="79">
        <f t="shared" si="0"/>
        <v>5</v>
      </c>
    </row>
    <row r="24" spans="1:9" ht="23.25" customHeight="1">
      <c r="A24" s="17" t="s">
        <v>57</v>
      </c>
      <c r="B24" s="41">
        <v>958</v>
      </c>
      <c r="C24" s="27" t="s">
        <v>5</v>
      </c>
      <c r="D24" s="27" t="s">
        <v>6</v>
      </c>
      <c r="E24" s="29" t="s">
        <v>54</v>
      </c>
      <c r="F24" s="26" t="s">
        <v>33</v>
      </c>
      <c r="G24" s="59">
        <v>5</v>
      </c>
      <c r="H24" s="83">
        <v>2.3</v>
      </c>
      <c r="I24" s="79">
        <f t="shared" si="0"/>
        <v>2.7</v>
      </c>
    </row>
    <row r="25" spans="1:9" ht="25.5" hidden="1">
      <c r="A25" s="15" t="s">
        <v>22</v>
      </c>
      <c r="B25" s="41">
        <v>958</v>
      </c>
      <c r="C25" s="27" t="s">
        <v>5</v>
      </c>
      <c r="D25" s="27" t="s">
        <v>7</v>
      </c>
      <c r="E25" s="27"/>
      <c r="F25" s="27"/>
      <c r="G25" s="59"/>
      <c r="H25" s="83"/>
      <c r="I25" s="48">
        <f t="shared" si="0"/>
        <v>0</v>
      </c>
    </row>
    <row r="26" spans="1:9" ht="38.25" hidden="1">
      <c r="A26" s="15" t="s">
        <v>23</v>
      </c>
      <c r="B26" s="41">
        <v>958</v>
      </c>
      <c r="C26" s="27" t="s">
        <v>5</v>
      </c>
      <c r="D26" s="27" t="s">
        <v>7</v>
      </c>
      <c r="E26" s="27" t="s">
        <v>21</v>
      </c>
      <c r="F26" s="27"/>
      <c r="G26" s="59"/>
      <c r="H26" s="83"/>
      <c r="I26" s="48">
        <f t="shared" si="0"/>
        <v>0</v>
      </c>
    </row>
    <row r="27" spans="1:9" ht="25.5" hidden="1">
      <c r="A27" s="15" t="s">
        <v>20</v>
      </c>
      <c r="B27" s="41">
        <v>958</v>
      </c>
      <c r="C27" s="27" t="s">
        <v>5</v>
      </c>
      <c r="D27" s="27" t="s">
        <v>7</v>
      </c>
      <c r="E27" s="27" t="s">
        <v>21</v>
      </c>
      <c r="F27" s="27" t="s">
        <v>16</v>
      </c>
      <c r="G27" s="59"/>
      <c r="H27" s="83"/>
      <c r="I27" s="48">
        <f t="shared" si="0"/>
        <v>0</v>
      </c>
    </row>
    <row r="28" spans="1:9" ht="25.5" customHeight="1" hidden="1">
      <c r="A28" s="15" t="s">
        <v>28</v>
      </c>
      <c r="B28" s="41">
        <v>958</v>
      </c>
      <c r="C28" s="26" t="s">
        <v>7</v>
      </c>
      <c r="D28" s="26" t="s">
        <v>8</v>
      </c>
      <c r="E28" s="27" t="s">
        <v>36</v>
      </c>
      <c r="F28" s="27" t="s">
        <v>24</v>
      </c>
      <c r="G28" s="59"/>
      <c r="H28" s="83"/>
      <c r="I28" s="48">
        <f t="shared" si="0"/>
        <v>0</v>
      </c>
    </row>
    <row r="29" spans="1:9" ht="38.25" hidden="1">
      <c r="A29" s="15" t="s">
        <v>19</v>
      </c>
      <c r="B29" s="41">
        <v>958</v>
      </c>
      <c r="C29" s="26" t="s">
        <v>12</v>
      </c>
      <c r="D29" s="26" t="s">
        <v>9</v>
      </c>
      <c r="E29" s="26"/>
      <c r="F29" s="26"/>
      <c r="G29" s="59"/>
      <c r="H29" s="83"/>
      <c r="I29" s="48">
        <f t="shared" si="0"/>
        <v>0</v>
      </c>
    </row>
    <row r="30" spans="1:9" ht="13.5" hidden="1">
      <c r="A30" s="15" t="s">
        <v>11</v>
      </c>
      <c r="B30" s="41">
        <v>958</v>
      </c>
      <c r="C30" s="26" t="s">
        <v>12</v>
      </c>
      <c r="D30" s="26" t="s">
        <v>9</v>
      </c>
      <c r="E30" s="27" t="s">
        <v>15</v>
      </c>
      <c r="F30" s="27"/>
      <c r="G30" s="59"/>
      <c r="H30" s="83"/>
      <c r="I30" s="48">
        <f t="shared" si="0"/>
        <v>0</v>
      </c>
    </row>
    <row r="31" spans="1:9" ht="25.5" hidden="1">
      <c r="A31" s="15" t="s">
        <v>20</v>
      </c>
      <c r="B31" s="41">
        <v>958</v>
      </c>
      <c r="C31" s="26" t="s">
        <v>12</v>
      </c>
      <c r="D31" s="26" t="s">
        <v>9</v>
      </c>
      <c r="E31" s="27" t="s">
        <v>15</v>
      </c>
      <c r="F31" s="27" t="s">
        <v>16</v>
      </c>
      <c r="G31" s="59"/>
      <c r="H31" s="83"/>
      <c r="I31" s="48">
        <f t="shared" si="0"/>
        <v>0</v>
      </c>
    </row>
    <row r="32" spans="1:9" ht="13.5" hidden="1">
      <c r="A32" s="15"/>
      <c r="B32" s="41">
        <v>958</v>
      </c>
      <c r="C32" s="26"/>
      <c r="D32" s="26"/>
      <c r="E32" s="26"/>
      <c r="F32" s="26"/>
      <c r="G32" s="59"/>
      <c r="H32" s="83"/>
      <c r="I32" s="48">
        <f t="shared" si="0"/>
        <v>0</v>
      </c>
    </row>
    <row r="33" spans="1:9" ht="13.5" hidden="1">
      <c r="A33" s="21"/>
      <c r="B33" s="41">
        <v>958</v>
      </c>
      <c r="C33" s="26"/>
      <c r="D33" s="26"/>
      <c r="E33" s="26"/>
      <c r="F33" s="26"/>
      <c r="G33" s="59"/>
      <c r="H33" s="83"/>
      <c r="I33" s="48">
        <f t="shared" si="0"/>
        <v>0</v>
      </c>
    </row>
    <row r="34" spans="1:9" ht="18.75" customHeight="1" hidden="1">
      <c r="A34" s="15" t="s">
        <v>39</v>
      </c>
      <c r="B34" s="41">
        <v>958</v>
      </c>
      <c r="C34" s="26" t="s">
        <v>12</v>
      </c>
      <c r="D34" s="26"/>
      <c r="E34" s="26"/>
      <c r="F34" s="26"/>
      <c r="G34" s="59"/>
      <c r="H34" s="83"/>
      <c r="I34" s="48">
        <f t="shared" si="0"/>
        <v>0</v>
      </c>
    </row>
    <row r="35" spans="1:9" ht="13.5" customHeight="1" hidden="1">
      <c r="A35" s="15" t="s">
        <v>13</v>
      </c>
      <c r="B35" s="41">
        <v>958</v>
      </c>
      <c r="C35" s="26" t="s">
        <v>12</v>
      </c>
      <c r="D35" s="26" t="s">
        <v>5</v>
      </c>
      <c r="E35" s="26"/>
      <c r="F35" s="26"/>
      <c r="G35" s="59"/>
      <c r="H35" s="83"/>
      <c r="I35" s="48">
        <f t="shared" si="0"/>
        <v>0</v>
      </c>
    </row>
    <row r="36" spans="1:9" ht="38.25" hidden="1">
      <c r="A36" s="15" t="s">
        <v>14</v>
      </c>
      <c r="B36" s="41">
        <v>958</v>
      </c>
      <c r="C36" s="26" t="s">
        <v>12</v>
      </c>
      <c r="D36" s="26" t="s">
        <v>5</v>
      </c>
      <c r="E36" s="26" t="s">
        <v>17</v>
      </c>
      <c r="F36" s="26"/>
      <c r="G36" s="59"/>
      <c r="H36" s="83"/>
      <c r="I36" s="48">
        <f t="shared" si="0"/>
        <v>0</v>
      </c>
    </row>
    <row r="37" spans="1:9" ht="13.5" hidden="1">
      <c r="A37" s="15" t="s">
        <v>29</v>
      </c>
      <c r="B37" s="41">
        <v>958</v>
      </c>
      <c r="C37" s="26" t="s">
        <v>12</v>
      </c>
      <c r="D37" s="26" t="s">
        <v>5</v>
      </c>
      <c r="E37" s="26" t="s">
        <v>17</v>
      </c>
      <c r="F37" s="26" t="s">
        <v>30</v>
      </c>
      <c r="G37" s="59"/>
      <c r="H37" s="83"/>
      <c r="I37" s="48">
        <f t="shared" si="0"/>
        <v>0</v>
      </c>
    </row>
    <row r="38" spans="1:9" ht="25.5" hidden="1">
      <c r="A38" s="15" t="s">
        <v>31</v>
      </c>
      <c r="B38" s="41">
        <v>958</v>
      </c>
      <c r="C38" s="26" t="s">
        <v>12</v>
      </c>
      <c r="D38" s="26" t="s">
        <v>5</v>
      </c>
      <c r="E38" s="26" t="s">
        <v>17</v>
      </c>
      <c r="F38" s="26" t="s">
        <v>32</v>
      </c>
      <c r="G38" s="59"/>
      <c r="H38" s="83"/>
      <c r="I38" s="48">
        <f t="shared" si="0"/>
        <v>0</v>
      </c>
    </row>
    <row r="39" spans="1:9" ht="13.5">
      <c r="A39" s="17" t="s">
        <v>58</v>
      </c>
      <c r="B39" s="41">
        <v>958</v>
      </c>
      <c r="C39" s="27" t="s">
        <v>5</v>
      </c>
      <c r="D39" s="27" t="s">
        <v>6</v>
      </c>
      <c r="E39" s="29" t="s">
        <v>54</v>
      </c>
      <c r="F39" s="26" t="s">
        <v>59</v>
      </c>
      <c r="G39" s="59">
        <v>52</v>
      </c>
      <c r="H39" s="83">
        <v>51.3</v>
      </c>
      <c r="I39" s="48">
        <f t="shared" si="0"/>
        <v>0.7000000000000028</v>
      </c>
    </row>
    <row r="40" spans="1:9" ht="75.75" customHeight="1">
      <c r="A40" s="50" t="s">
        <v>77</v>
      </c>
      <c r="B40" s="41">
        <v>958</v>
      </c>
      <c r="C40" s="27" t="s">
        <v>5</v>
      </c>
      <c r="D40" s="27" t="s">
        <v>9</v>
      </c>
      <c r="E40" s="29"/>
      <c r="F40" s="26"/>
      <c r="G40" s="61">
        <f>G41</f>
        <v>21.4</v>
      </c>
      <c r="H40" s="83">
        <f>H41</f>
        <v>0</v>
      </c>
      <c r="I40" s="79">
        <f t="shared" si="0"/>
        <v>21.4</v>
      </c>
    </row>
    <row r="41" spans="1:9" ht="30.75" customHeight="1">
      <c r="A41" s="80" t="s">
        <v>80</v>
      </c>
      <c r="B41" s="41">
        <v>958</v>
      </c>
      <c r="C41" s="27" t="s">
        <v>5</v>
      </c>
      <c r="D41" s="27" t="s">
        <v>9</v>
      </c>
      <c r="E41" s="29" t="s">
        <v>102</v>
      </c>
      <c r="F41" s="26"/>
      <c r="G41" s="61">
        <f>G42</f>
        <v>21.4</v>
      </c>
      <c r="H41" s="83">
        <f>H42</f>
        <v>0</v>
      </c>
      <c r="I41" s="79">
        <f t="shared" si="0"/>
        <v>21.4</v>
      </c>
    </row>
    <row r="42" spans="1:9" ht="18.75" customHeight="1">
      <c r="A42" s="3" t="s">
        <v>64</v>
      </c>
      <c r="B42" s="41">
        <v>958</v>
      </c>
      <c r="C42" s="27" t="s">
        <v>5</v>
      </c>
      <c r="D42" s="27" t="s">
        <v>9</v>
      </c>
      <c r="E42" s="29" t="s">
        <v>102</v>
      </c>
      <c r="F42" s="26" t="s">
        <v>49</v>
      </c>
      <c r="G42" s="61">
        <v>21.4</v>
      </c>
      <c r="H42" s="61"/>
      <c r="I42" s="79">
        <f t="shared" si="0"/>
        <v>21.4</v>
      </c>
    </row>
    <row r="43" spans="1:256" s="66" customFormat="1" ht="21" customHeight="1">
      <c r="A43" s="69" t="s">
        <v>86</v>
      </c>
      <c r="B43" s="41">
        <v>958</v>
      </c>
      <c r="C43" s="27" t="s">
        <v>5</v>
      </c>
      <c r="D43" s="27" t="s">
        <v>88</v>
      </c>
      <c r="E43" s="29"/>
      <c r="F43" s="69"/>
      <c r="G43" s="72">
        <f>G45</f>
        <v>5</v>
      </c>
      <c r="H43" s="84">
        <f>H44</f>
        <v>0</v>
      </c>
      <c r="I43" s="79">
        <f t="shared" si="0"/>
        <v>5</v>
      </c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71"/>
      <c r="AG43" s="71"/>
      <c r="AH43" s="71"/>
      <c r="AI43" s="71"/>
      <c r="AJ43" s="71"/>
      <c r="AK43" s="71"/>
      <c r="AL43" s="71"/>
      <c r="AM43" s="71"/>
      <c r="AN43" s="71"/>
      <c r="AO43" s="71"/>
      <c r="AP43" s="71"/>
      <c r="AQ43" s="71"/>
      <c r="AR43" s="71"/>
      <c r="AS43" s="71"/>
      <c r="AT43" s="71"/>
      <c r="AU43" s="71"/>
      <c r="AV43" s="71"/>
      <c r="AW43" s="71"/>
      <c r="AX43" s="71"/>
      <c r="AY43" s="71"/>
      <c r="AZ43" s="71"/>
      <c r="BA43" s="71"/>
      <c r="BB43" s="71"/>
      <c r="BC43" s="71"/>
      <c r="BD43" s="71"/>
      <c r="BE43" s="71"/>
      <c r="BF43" s="71"/>
      <c r="BG43" s="71"/>
      <c r="BH43" s="71"/>
      <c r="BI43" s="71"/>
      <c r="BJ43" s="71"/>
      <c r="BK43" s="71"/>
      <c r="BL43" s="71"/>
      <c r="BM43" s="71"/>
      <c r="BN43" s="71"/>
      <c r="BO43" s="71"/>
      <c r="BP43" s="71"/>
      <c r="BQ43" s="71"/>
      <c r="BR43" s="71"/>
      <c r="BS43" s="71"/>
      <c r="BT43" s="71"/>
      <c r="BU43" s="71"/>
      <c r="BV43" s="71"/>
      <c r="BW43" s="71"/>
      <c r="BX43" s="71"/>
      <c r="BY43" s="71"/>
      <c r="BZ43" s="71"/>
      <c r="CA43" s="71"/>
      <c r="CB43" s="71"/>
      <c r="CC43" s="71"/>
      <c r="CD43" s="71"/>
      <c r="CE43" s="71"/>
      <c r="CF43" s="71"/>
      <c r="CG43" s="71"/>
      <c r="CH43" s="71"/>
      <c r="CI43" s="71"/>
      <c r="CJ43" s="71"/>
      <c r="CK43" s="71"/>
      <c r="CL43" s="71"/>
      <c r="CM43" s="71"/>
      <c r="CN43" s="71"/>
      <c r="CO43" s="71"/>
      <c r="CP43" s="71"/>
      <c r="CQ43" s="71"/>
      <c r="CR43" s="71"/>
      <c r="CS43" s="71"/>
      <c r="CT43" s="71"/>
      <c r="CU43" s="71"/>
      <c r="CV43" s="71"/>
      <c r="CW43" s="71"/>
      <c r="CX43" s="71"/>
      <c r="CY43" s="71"/>
      <c r="CZ43" s="71"/>
      <c r="DA43" s="71"/>
      <c r="DB43" s="71"/>
      <c r="DC43" s="71"/>
      <c r="DD43" s="71"/>
      <c r="DE43" s="71"/>
      <c r="DF43" s="71"/>
      <c r="DG43" s="71"/>
      <c r="DH43" s="71"/>
      <c r="DI43" s="71"/>
      <c r="DJ43" s="71"/>
      <c r="DK43" s="71"/>
      <c r="DL43" s="71"/>
      <c r="DM43" s="71"/>
      <c r="DN43" s="71"/>
      <c r="DO43" s="71"/>
      <c r="DP43" s="71"/>
      <c r="DQ43" s="71"/>
      <c r="DR43" s="71"/>
      <c r="DS43" s="71"/>
      <c r="DT43" s="71"/>
      <c r="DU43" s="71"/>
      <c r="DV43" s="71"/>
      <c r="DW43" s="71"/>
      <c r="DX43" s="71"/>
      <c r="DY43" s="71"/>
      <c r="DZ43" s="71"/>
      <c r="EA43" s="71"/>
      <c r="EB43" s="71"/>
      <c r="EC43" s="71"/>
      <c r="ED43" s="71"/>
      <c r="EE43" s="71"/>
      <c r="EF43" s="71"/>
      <c r="EG43" s="71"/>
      <c r="EH43" s="71"/>
      <c r="EI43" s="71"/>
      <c r="EJ43" s="71"/>
      <c r="EK43" s="71"/>
      <c r="EL43" s="71"/>
      <c r="EM43" s="71"/>
      <c r="EN43" s="71"/>
      <c r="EO43" s="71"/>
      <c r="EP43" s="71"/>
      <c r="EQ43" s="71"/>
      <c r="ER43" s="71"/>
      <c r="ES43" s="71"/>
      <c r="ET43" s="71"/>
      <c r="EU43" s="71"/>
      <c r="EV43" s="71"/>
      <c r="EW43" s="71"/>
      <c r="EX43" s="71"/>
      <c r="EY43" s="71"/>
      <c r="EZ43" s="71"/>
      <c r="FA43" s="71"/>
      <c r="FB43" s="71"/>
      <c r="FC43" s="71"/>
      <c r="FD43" s="71"/>
      <c r="FE43" s="71"/>
      <c r="FF43" s="71"/>
      <c r="FG43" s="71"/>
      <c r="FH43" s="71"/>
      <c r="FI43" s="71"/>
      <c r="FJ43" s="71"/>
      <c r="FK43" s="71"/>
      <c r="FL43" s="71"/>
      <c r="FM43" s="71"/>
      <c r="FN43" s="71"/>
      <c r="FO43" s="71"/>
      <c r="FP43" s="71"/>
      <c r="FQ43" s="71"/>
      <c r="FR43" s="71"/>
      <c r="FS43" s="71"/>
      <c r="FT43" s="71"/>
      <c r="FU43" s="71"/>
      <c r="FV43" s="71"/>
      <c r="FW43" s="71"/>
      <c r="FX43" s="71"/>
      <c r="FY43" s="71"/>
      <c r="FZ43" s="71"/>
      <c r="GA43" s="71"/>
      <c r="GB43" s="71"/>
      <c r="GC43" s="71"/>
      <c r="GD43" s="71"/>
      <c r="GE43" s="71"/>
      <c r="GF43" s="71"/>
      <c r="GG43" s="71"/>
      <c r="GH43" s="71"/>
      <c r="GI43" s="71"/>
      <c r="GJ43" s="71"/>
      <c r="GK43" s="71"/>
      <c r="GL43" s="71"/>
      <c r="GM43" s="71"/>
      <c r="GN43" s="71"/>
      <c r="GO43" s="71"/>
      <c r="GP43" s="71"/>
      <c r="GQ43" s="71"/>
      <c r="GR43" s="71"/>
      <c r="GS43" s="71"/>
      <c r="GT43" s="71"/>
      <c r="GU43" s="71"/>
      <c r="GV43" s="71"/>
      <c r="GW43" s="71"/>
      <c r="GX43" s="71"/>
      <c r="GY43" s="71"/>
      <c r="GZ43" s="71"/>
      <c r="HA43" s="71"/>
      <c r="HB43" s="71"/>
      <c r="HC43" s="71"/>
      <c r="HD43" s="71"/>
      <c r="HE43" s="71"/>
      <c r="HF43" s="71"/>
      <c r="HG43" s="71"/>
      <c r="HH43" s="71"/>
      <c r="HI43" s="71"/>
      <c r="HJ43" s="71"/>
      <c r="HK43" s="71"/>
      <c r="HL43" s="71"/>
      <c r="HM43" s="71"/>
      <c r="HN43" s="71"/>
      <c r="HO43" s="71"/>
      <c r="HP43" s="71"/>
      <c r="HQ43" s="71"/>
      <c r="HR43" s="71"/>
      <c r="HS43" s="71"/>
      <c r="HT43" s="71"/>
      <c r="HU43" s="71"/>
      <c r="HV43" s="71"/>
      <c r="HW43" s="71"/>
      <c r="HX43" s="71"/>
      <c r="HY43" s="71"/>
      <c r="HZ43" s="71"/>
      <c r="IA43" s="71"/>
      <c r="IB43" s="71"/>
      <c r="IC43" s="71"/>
      <c r="ID43" s="71"/>
      <c r="IE43" s="71"/>
      <c r="IF43" s="71"/>
      <c r="IG43" s="71"/>
      <c r="IH43" s="71"/>
      <c r="II43" s="71"/>
      <c r="IJ43" s="71"/>
      <c r="IK43" s="71"/>
      <c r="IL43" s="71"/>
      <c r="IM43" s="71"/>
      <c r="IN43" s="71"/>
      <c r="IO43" s="71"/>
      <c r="IP43" s="71"/>
      <c r="IQ43" s="71"/>
      <c r="IR43" s="71"/>
      <c r="IS43" s="71"/>
      <c r="IT43" s="71"/>
      <c r="IU43" s="71"/>
      <c r="IV43" s="71"/>
    </row>
    <row r="44" spans="1:9" ht="21" customHeight="1">
      <c r="A44" s="69" t="s">
        <v>86</v>
      </c>
      <c r="B44" s="41">
        <v>958</v>
      </c>
      <c r="C44" s="27" t="s">
        <v>5</v>
      </c>
      <c r="D44" s="27" t="s">
        <v>88</v>
      </c>
      <c r="E44" s="29" t="s">
        <v>89</v>
      </c>
      <c r="F44" s="26"/>
      <c r="G44" s="61">
        <f>G45</f>
        <v>5</v>
      </c>
      <c r="H44" s="85">
        <f>H45</f>
        <v>0</v>
      </c>
      <c r="I44" s="79">
        <f t="shared" si="0"/>
        <v>5</v>
      </c>
    </row>
    <row r="45" spans="1:9" ht="21" customHeight="1">
      <c r="A45" s="70" t="s">
        <v>87</v>
      </c>
      <c r="B45" s="41">
        <v>958</v>
      </c>
      <c r="C45" s="27" t="s">
        <v>5</v>
      </c>
      <c r="D45" s="27" t="s">
        <v>88</v>
      </c>
      <c r="E45" s="29" t="s">
        <v>90</v>
      </c>
      <c r="F45" s="26" t="s">
        <v>91</v>
      </c>
      <c r="G45" s="61">
        <v>5</v>
      </c>
      <c r="H45" s="85">
        <v>0</v>
      </c>
      <c r="I45" s="79">
        <f t="shared" si="0"/>
        <v>5</v>
      </c>
    </row>
    <row r="46" spans="1:9" ht="13.5">
      <c r="A46" s="19" t="s">
        <v>62</v>
      </c>
      <c r="B46" s="47">
        <v>958</v>
      </c>
      <c r="C46" s="28" t="s">
        <v>41</v>
      </c>
      <c r="D46" s="28"/>
      <c r="E46" s="38"/>
      <c r="F46" s="25"/>
      <c r="G46" s="58">
        <f>G47</f>
        <v>99.9</v>
      </c>
      <c r="H46" s="86">
        <f>H47</f>
        <v>67.9</v>
      </c>
      <c r="I46" s="79">
        <f t="shared" si="0"/>
        <v>32</v>
      </c>
    </row>
    <row r="47" spans="1:9" ht="25.5">
      <c r="A47" s="37" t="s">
        <v>50</v>
      </c>
      <c r="B47" s="46">
        <v>958</v>
      </c>
      <c r="C47" s="30" t="s">
        <v>41</v>
      </c>
      <c r="D47" s="30" t="s">
        <v>10</v>
      </c>
      <c r="E47" s="26"/>
      <c r="F47" s="26"/>
      <c r="G47" s="60">
        <f>G48</f>
        <v>99.9</v>
      </c>
      <c r="H47" s="87">
        <f>H48</f>
        <v>67.9</v>
      </c>
      <c r="I47" s="79">
        <f t="shared" si="0"/>
        <v>32</v>
      </c>
    </row>
    <row r="48" spans="1:9" ht="39.75" customHeight="1">
      <c r="A48" s="15" t="s">
        <v>42</v>
      </c>
      <c r="B48" s="41">
        <v>958</v>
      </c>
      <c r="C48" s="26" t="s">
        <v>41</v>
      </c>
      <c r="D48" s="26" t="s">
        <v>10</v>
      </c>
      <c r="E48" s="23" t="s">
        <v>55</v>
      </c>
      <c r="F48" s="26"/>
      <c r="G48" s="59">
        <f>SUM(G49:G51)</f>
        <v>99.9</v>
      </c>
      <c r="H48" s="85">
        <f>SUM(H49:H51)</f>
        <v>67.9</v>
      </c>
      <c r="I48" s="79">
        <f t="shared" si="0"/>
        <v>32</v>
      </c>
    </row>
    <row r="49" spans="1:9" ht="29.25" customHeight="1">
      <c r="A49" s="55" t="s">
        <v>56</v>
      </c>
      <c r="B49" s="41">
        <v>958</v>
      </c>
      <c r="C49" s="26" t="s">
        <v>41</v>
      </c>
      <c r="D49" s="26" t="s">
        <v>10</v>
      </c>
      <c r="E49" s="23" t="s">
        <v>55</v>
      </c>
      <c r="F49" s="27" t="s">
        <v>37</v>
      </c>
      <c r="G49" s="59">
        <v>71.9</v>
      </c>
      <c r="H49" s="85">
        <v>52.1</v>
      </c>
      <c r="I49" s="79">
        <f t="shared" si="0"/>
        <v>19.800000000000004</v>
      </c>
    </row>
    <row r="50" spans="1:9" ht="80.25" customHeight="1">
      <c r="A50" s="20" t="s">
        <v>60</v>
      </c>
      <c r="B50" s="41">
        <v>958</v>
      </c>
      <c r="C50" s="26" t="s">
        <v>41</v>
      </c>
      <c r="D50" s="26" t="s">
        <v>10</v>
      </c>
      <c r="E50" s="23" t="s">
        <v>55</v>
      </c>
      <c r="F50" s="27" t="s">
        <v>61</v>
      </c>
      <c r="G50" s="59">
        <v>21.7</v>
      </c>
      <c r="H50" s="83">
        <v>15.8</v>
      </c>
      <c r="I50" s="79">
        <f t="shared" si="0"/>
        <v>5.899999999999999</v>
      </c>
    </row>
    <row r="51" spans="1:9" ht="51" customHeight="1">
      <c r="A51" s="17" t="s">
        <v>70</v>
      </c>
      <c r="B51" s="41">
        <v>958</v>
      </c>
      <c r="C51" s="26" t="s">
        <v>41</v>
      </c>
      <c r="D51" s="26" t="s">
        <v>10</v>
      </c>
      <c r="E51" s="23" t="s">
        <v>55</v>
      </c>
      <c r="F51" s="27" t="s">
        <v>24</v>
      </c>
      <c r="G51" s="59">
        <v>6.3</v>
      </c>
      <c r="H51" s="83">
        <v>0</v>
      </c>
      <c r="I51" s="48">
        <f t="shared" si="0"/>
        <v>6.3</v>
      </c>
    </row>
    <row r="52" spans="1:9" ht="59.25" customHeight="1">
      <c r="A52" s="19" t="s">
        <v>92</v>
      </c>
      <c r="B52" s="47">
        <v>958</v>
      </c>
      <c r="C52" s="25" t="s">
        <v>10</v>
      </c>
      <c r="D52" s="26"/>
      <c r="E52" s="23"/>
      <c r="F52" s="27"/>
      <c r="G52" s="58">
        <v>5</v>
      </c>
      <c r="H52" s="83">
        <v>0</v>
      </c>
      <c r="I52" s="48">
        <f t="shared" si="0"/>
        <v>5</v>
      </c>
    </row>
    <row r="53" spans="1:9" ht="45.75" customHeight="1">
      <c r="A53" s="73" t="s">
        <v>93</v>
      </c>
      <c r="B53" s="41">
        <v>958</v>
      </c>
      <c r="C53" s="26" t="s">
        <v>10</v>
      </c>
      <c r="D53" s="26" t="s">
        <v>8</v>
      </c>
      <c r="E53" s="23"/>
      <c r="F53" s="27"/>
      <c r="G53" s="59">
        <v>5</v>
      </c>
      <c r="H53" s="83">
        <v>0</v>
      </c>
      <c r="I53" s="48">
        <f t="shared" si="0"/>
        <v>5</v>
      </c>
    </row>
    <row r="54" spans="1:9" ht="93" customHeight="1">
      <c r="A54" s="74" t="s">
        <v>94</v>
      </c>
      <c r="B54" s="41">
        <v>958</v>
      </c>
      <c r="C54" s="26" t="s">
        <v>10</v>
      </c>
      <c r="D54" s="26" t="s">
        <v>8</v>
      </c>
      <c r="E54" s="23" t="s">
        <v>96</v>
      </c>
      <c r="F54" s="27"/>
      <c r="G54" s="59">
        <v>5</v>
      </c>
      <c r="H54" s="83">
        <v>0</v>
      </c>
      <c r="I54" s="48">
        <f t="shared" si="0"/>
        <v>5</v>
      </c>
    </row>
    <row r="55" spans="1:9" ht="63.75" customHeight="1">
      <c r="A55" s="75" t="s">
        <v>95</v>
      </c>
      <c r="B55" s="41">
        <v>958</v>
      </c>
      <c r="C55" s="26" t="s">
        <v>10</v>
      </c>
      <c r="D55" s="26" t="s">
        <v>8</v>
      </c>
      <c r="E55" s="23" t="s">
        <v>97</v>
      </c>
      <c r="F55" s="27" t="s">
        <v>24</v>
      </c>
      <c r="G55" s="59">
        <v>5</v>
      </c>
      <c r="H55" s="83">
        <v>0</v>
      </c>
      <c r="I55" s="48">
        <f t="shared" si="0"/>
        <v>5</v>
      </c>
    </row>
    <row r="56" spans="1:9" ht="25.5">
      <c r="A56" s="14" t="s">
        <v>43</v>
      </c>
      <c r="B56" s="41">
        <v>958</v>
      </c>
      <c r="C56" s="25" t="s">
        <v>44</v>
      </c>
      <c r="D56" s="25"/>
      <c r="E56" s="25"/>
      <c r="F56" s="25"/>
      <c r="G56" s="58">
        <f>G57+G63+G66</f>
        <v>860.6</v>
      </c>
      <c r="H56" s="77">
        <f>H57+H63+H66</f>
        <v>540.9</v>
      </c>
      <c r="I56" s="79">
        <f t="shared" si="0"/>
        <v>319.70000000000005</v>
      </c>
    </row>
    <row r="57" spans="1:9" ht="13.5">
      <c r="A57" s="37" t="s">
        <v>45</v>
      </c>
      <c r="B57" s="41">
        <v>958</v>
      </c>
      <c r="C57" s="30" t="s">
        <v>44</v>
      </c>
      <c r="D57" s="30" t="s">
        <v>10</v>
      </c>
      <c r="E57" s="30"/>
      <c r="F57" s="30"/>
      <c r="G57" s="60">
        <f>G58+G60</f>
        <v>341.1</v>
      </c>
      <c r="H57" s="82">
        <f>H58+H60</f>
        <v>245.99999999999997</v>
      </c>
      <c r="I57" s="79">
        <f t="shared" si="0"/>
        <v>95.10000000000005</v>
      </c>
    </row>
    <row r="58" spans="1:9" ht="26.25" customHeight="1">
      <c r="A58" s="18" t="s">
        <v>63</v>
      </c>
      <c r="B58" s="41">
        <v>958</v>
      </c>
      <c r="C58" s="26" t="s">
        <v>44</v>
      </c>
      <c r="D58" s="26" t="s">
        <v>10</v>
      </c>
      <c r="E58" s="23" t="s">
        <v>66</v>
      </c>
      <c r="F58" s="30"/>
      <c r="G58" s="59">
        <f>G59</f>
        <v>80</v>
      </c>
      <c r="H58" s="83">
        <f>H59</f>
        <v>70.6</v>
      </c>
      <c r="I58" s="79">
        <f t="shared" si="0"/>
        <v>9.400000000000006</v>
      </c>
    </row>
    <row r="59" spans="1:9" ht="57.75" customHeight="1">
      <c r="A59" s="17" t="s">
        <v>70</v>
      </c>
      <c r="B59" s="41">
        <v>958</v>
      </c>
      <c r="C59" s="26" t="s">
        <v>44</v>
      </c>
      <c r="D59" s="26" t="s">
        <v>10</v>
      </c>
      <c r="E59" s="23" t="s">
        <v>66</v>
      </c>
      <c r="F59" s="26" t="s">
        <v>24</v>
      </c>
      <c r="G59" s="59">
        <v>80</v>
      </c>
      <c r="H59" s="83">
        <v>70.6</v>
      </c>
      <c r="I59" s="79">
        <f t="shared" si="0"/>
        <v>9.400000000000006</v>
      </c>
    </row>
    <row r="60" spans="1:9" ht="13.5">
      <c r="A60" s="12" t="s">
        <v>46</v>
      </c>
      <c r="B60" s="41">
        <v>958</v>
      </c>
      <c r="C60" s="26" t="s">
        <v>44</v>
      </c>
      <c r="D60" s="26" t="s">
        <v>10</v>
      </c>
      <c r="E60" s="23" t="s">
        <v>65</v>
      </c>
      <c r="F60" s="26"/>
      <c r="G60" s="59">
        <f>G61+G62</f>
        <v>261.1</v>
      </c>
      <c r="H60" s="83">
        <f>H61+H62</f>
        <v>175.39999999999998</v>
      </c>
      <c r="I60" s="79">
        <f t="shared" si="0"/>
        <v>85.70000000000005</v>
      </c>
    </row>
    <row r="61" spans="1:9" ht="54" customHeight="1">
      <c r="A61" s="17" t="s">
        <v>70</v>
      </c>
      <c r="B61" s="41">
        <v>958</v>
      </c>
      <c r="C61" s="27" t="s">
        <v>44</v>
      </c>
      <c r="D61" s="27" t="s">
        <v>10</v>
      </c>
      <c r="E61" s="23" t="s">
        <v>65</v>
      </c>
      <c r="F61" s="27" t="s">
        <v>24</v>
      </c>
      <c r="G61" s="59">
        <v>183.1</v>
      </c>
      <c r="H61" s="83">
        <v>145.7</v>
      </c>
      <c r="I61" s="79">
        <f t="shared" si="0"/>
        <v>37.400000000000006</v>
      </c>
    </row>
    <row r="62" spans="1:9" ht="54" customHeight="1">
      <c r="A62" s="17" t="s">
        <v>70</v>
      </c>
      <c r="B62" s="41">
        <v>958</v>
      </c>
      <c r="C62" s="27" t="s">
        <v>44</v>
      </c>
      <c r="D62" s="27" t="s">
        <v>10</v>
      </c>
      <c r="E62" s="23" t="s">
        <v>65</v>
      </c>
      <c r="F62" s="27" t="s">
        <v>100</v>
      </c>
      <c r="G62" s="59">
        <v>78</v>
      </c>
      <c r="H62" s="83">
        <v>29.7</v>
      </c>
      <c r="I62" s="79"/>
    </row>
    <row r="63" spans="1:9" ht="13.5">
      <c r="A63" s="13" t="s">
        <v>73</v>
      </c>
      <c r="B63" s="41">
        <v>958</v>
      </c>
      <c r="C63" s="35" t="s">
        <v>44</v>
      </c>
      <c r="D63" s="35" t="s">
        <v>10</v>
      </c>
      <c r="E63" s="46" t="s">
        <v>75</v>
      </c>
      <c r="F63" s="30"/>
      <c r="G63" s="60">
        <f>G64+G65</f>
        <v>470</v>
      </c>
      <c r="H63" s="82">
        <f>H64+H65</f>
        <v>265.5</v>
      </c>
      <c r="I63" s="79">
        <f t="shared" si="0"/>
        <v>204.5</v>
      </c>
    </row>
    <row r="64" spans="1:9" ht="27" customHeight="1">
      <c r="A64" s="56" t="s">
        <v>56</v>
      </c>
      <c r="B64" s="41">
        <v>958</v>
      </c>
      <c r="C64" s="26" t="s">
        <v>44</v>
      </c>
      <c r="D64" s="26" t="s">
        <v>10</v>
      </c>
      <c r="E64" s="41" t="s">
        <v>75</v>
      </c>
      <c r="F64" s="27" t="s">
        <v>37</v>
      </c>
      <c r="G64" s="59">
        <v>361.2</v>
      </c>
      <c r="H64" s="83">
        <v>203.9</v>
      </c>
      <c r="I64" s="79">
        <f t="shared" si="0"/>
        <v>157.29999999999998</v>
      </c>
    </row>
    <row r="65" spans="1:9" ht="61.5" customHeight="1">
      <c r="A65" s="43" t="s">
        <v>60</v>
      </c>
      <c r="B65" s="41">
        <v>958</v>
      </c>
      <c r="C65" s="26" t="s">
        <v>44</v>
      </c>
      <c r="D65" s="26" t="s">
        <v>10</v>
      </c>
      <c r="E65" s="41" t="s">
        <v>75</v>
      </c>
      <c r="F65" s="27" t="s">
        <v>61</v>
      </c>
      <c r="G65" s="59">
        <v>108.8</v>
      </c>
      <c r="H65" s="83">
        <v>61.6</v>
      </c>
      <c r="I65" s="79">
        <f t="shared" si="0"/>
        <v>47.199999999999996</v>
      </c>
    </row>
    <row r="66" spans="1:9" ht="30.75" customHeight="1">
      <c r="A66" s="49" t="s">
        <v>74</v>
      </c>
      <c r="B66" s="41">
        <v>958</v>
      </c>
      <c r="C66" s="35" t="s">
        <v>44</v>
      </c>
      <c r="D66" s="35" t="s">
        <v>10</v>
      </c>
      <c r="E66" s="41" t="s">
        <v>75</v>
      </c>
      <c r="F66" s="30"/>
      <c r="G66" s="60">
        <f>G67</f>
        <v>49.5</v>
      </c>
      <c r="H66" s="82">
        <f>H67</f>
        <v>29.4</v>
      </c>
      <c r="I66" s="79">
        <f t="shared" si="0"/>
        <v>20.1</v>
      </c>
    </row>
    <row r="67" spans="1:9" ht="37.5" customHeight="1">
      <c r="A67" s="44" t="s">
        <v>71</v>
      </c>
      <c r="B67" s="41">
        <v>958</v>
      </c>
      <c r="C67" s="52" t="s">
        <v>44</v>
      </c>
      <c r="D67" s="52" t="s">
        <v>10</v>
      </c>
      <c r="E67" s="41" t="s">
        <v>75</v>
      </c>
      <c r="F67" s="26" t="s">
        <v>24</v>
      </c>
      <c r="G67" s="59">
        <v>49.5</v>
      </c>
      <c r="H67" s="83">
        <v>29.4</v>
      </c>
      <c r="I67" s="79">
        <f t="shared" si="0"/>
        <v>20.1</v>
      </c>
    </row>
    <row r="68" spans="1:9" ht="25.5">
      <c r="A68" s="14" t="s">
        <v>47</v>
      </c>
      <c r="B68" s="47">
        <v>958</v>
      </c>
      <c r="C68" s="25" t="s">
        <v>12</v>
      </c>
      <c r="D68" s="25"/>
      <c r="E68" s="25"/>
      <c r="F68" s="25"/>
      <c r="G68" s="58">
        <f>G69</f>
        <v>355.9</v>
      </c>
      <c r="H68" s="77">
        <f>H69</f>
        <v>252.09999999999997</v>
      </c>
      <c r="I68" s="79">
        <f t="shared" si="0"/>
        <v>103.80000000000001</v>
      </c>
    </row>
    <row r="69" spans="1:9" ht="15.75" customHeight="1">
      <c r="A69" s="13" t="s">
        <v>40</v>
      </c>
      <c r="B69" s="46">
        <v>958</v>
      </c>
      <c r="C69" s="30" t="s">
        <v>12</v>
      </c>
      <c r="D69" s="30" t="s">
        <v>5</v>
      </c>
      <c r="E69" s="30"/>
      <c r="F69" s="30"/>
      <c r="G69" s="60">
        <f>G70</f>
        <v>355.9</v>
      </c>
      <c r="H69" s="82">
        <f>H70</f>
        <v>252.09999999999997</v>
      </c>
      <c r="I69" s="79">
        <f t="shared" si="0"/>
        <v>103.80000000000001</v>
      </c>
    </row>
    <row r="70" spans="1:9" ht="39.75" customHeight="1">
      <c r="A70" s="42" t="s">
        <v>14</v>
      </c>
      <c r="B70" s="41">
        <v>958</v>
      </c>
      <c r="C70" s="30" t="s">
        <v>12</v>
      </c>
      <c r="D70" s="30" t="s">
        <v>5</v>
      </c>
      <c r="E70" s="41" t="s">
        <v>72</v>
      </c>
      <c r="F70" s="30"/>
      <c r="G70" s="59">
        <f>G71+G72+G73</f>
        <v>355.9</v>
      </c>
      <c r="H70" s="83">
        <f>H71+H72+H73</f>
        <v>252.09999999999997</v>
      </c>
      <c r="I70" s="79">
        <f t="shared" si="0"/>
        <v>103.80000000000001</v>
      </c>
    </row>
    <row r="71" spans="1:9" ht="24" customHeight="1">
      <c r="A71" s="56" t="s">
        <v>56</v>
      </c>
      <c r="B71" s="41">
        <v>958</v>
      </c>
      <c r="C71" s="51" t="s">
        <v>12</v>
      </c>
      <c r="D71" s="51" t="s">
        <v>5</v>
      </c>
      <c r="E71" s="41" t="s">
        <v>72</v>
      </c>
      <c r="F71" s="27" t="s">
        <v>37</v>
      </c>
      <c r="G71" s="59">
        <v>212</v>
      </c>
      <c r="H71" s="83">
        <v>149.7</v>
      </c>
      <c r="I71" s="79">
        <f t="shared" si="0"/>
        <v>62.30000000000001</v>
      </c>
    </row>
    <row r="72" spans="1:9" ht="61.5" customHeight="1">
      <c r="A72" s="43" t="s">
        <v>60</v>
      </c>
      <c r="B72" s="41">
        <v>958</v>
      </c>
      <c r="C72" s="51" t="s">
        <v>12</v>
      </c>
      <c r="D72" s="51" t="s">
        <v>5</v>
      </c>
      <c r="E72" s="41" t="s">
        <v>72</v>
      </c>
      <c r="F72" s="27" t="s">
        <v>61</v>
      </c>
      <c r="G72" s="59">
        <v>64</v>
      </c>
      <c r="H72" s="83">
        <v>45.2</v>
      </c>
      <c r="I72" s="79">
        <f t="shared" si="0"/>
        <v>18.799999999999997</v>
      </c>
    </row>
    <row r="73" spans="1:9" ht="39" customHeight="1">
      <c r="A73" s="44" t="s">
        <v>71</v>
      </c>
      <c r="B73" s="41">
        <v>958</v>
      </c>
      <c r="C73" s="51" t="s">
        <v>12</v>
      </c>
      <c r="D73" s="51" t="s">
        <v>5</v>
      </c>
      <c r="E73" s="41" t="s">
        <v>72</v>
      </c>
      <c r="F73" s="26" t="s">
        <v>24</v>
      </c>
      <c r="G73" s="59">
        <v>79.9</v>
      </c>
      <c r="H73" s="83">
        <v>57.2</v>
      </c>
      <c r="I73" s="79">
        <f t="shared" si="0"/>
        <v>22.700000000000003</v>
      </c>
    </row>
    <row r="74" spans="1:9" ht="13.5">
      <c r="A74" s="22" t="s">
        <v>68</v>
      </c>
      <c r="B74" s="24" t="s">
        <v>51</v>
      </c>
      <c r="C74" s="31" t="s">
        <v>48</v>
      </c>
      <c r="D74" s="31" t="s">
        <v>48</v>
      </c>
      <c r="E74" s="31" t="s">
        <v>69</v>
      </c>
      <c r="F74" s="31" t="s">
        <v>51</v>
      </c>
      <c r="G74" s="62">
        <f>G8</f>
        <v>3147.8</v>
      </c>
      <c r="H74" s="78">
        <f>H8</f>
        <v>2078.9</v>
      </c>
      <c r="I74" s="79">
        <f t="shared" si="0"/>
        <v>1068.9</v>
      </c>
    </row>
    <row r="75" spans="1:9" ht="12.75">
      <c r="A75" s="1"/>
      <c r="B75" s="1"/>
      <c r="C75" s="7"/>
      <c r="D75" s="7"/>
      <c r="E75" s="7"/>
      <c r="F75" s="7"/>
      <c r="G75" s="7"/>
      <c r="I75" s="66"/>
    </row>
    <row r="76" spans="1:9" ht="12.75">
      <c r="A76" s="1"/>
      <c r="B76" s="1"/>
      <c r="C76" s="7"/>
      <c r="D76" s="7"/>
      <c r="E76" s="7"/>
      <c r="F76" s="7"/>
      <c r="G76" s="7"/>
      <c r="I76" s="66"/>
    </row>
    <row r="77" spans="1:9" ht="12.75">
      <c r="A77" s="1"/>
      <c r="B77" s="1"/>
      <c r="C77" s="7"/>
      <c r="D77" s="7"/>
      <c r="E77" s="7"/>
      <c r="F77" s="7"/>
      <c r="G77" s="7"/>
      <c r="I77" s="66"/>
    </row>
    <row r="78" spans="1:9" ht="12.75">
      <c r="A78" s="1"/>
      <c r="B78" s="1"/>
      <c r="C78" s="7"/>
      <c r="D78" s="7"/>
      <c r="E78" s="7"/>
      <c r="F78" s="7"/>
      <c r="G78" s="7"/>
      <c r="I78" s="66"/>
    </row>
    <row r="79" spans="1:9" ht="12.75">
      <c r="A79" s="1"/>
      <c r="B79" s="1"/>
      <c r="C79" s="7"/>
      <c r="D79" s="7"/>
      <c r="E79" s="7"/>
      <c r="F79" s="7"/>
      <c r="G79" s="7"/>
      <c r="I79" s="66"/>
    </row>
    <row r="80" spans="1:9" ht="12.75">
      <c r="A80" s="1"/>
      <c r="B80" s="1"/>
      <c r="C80" s="7"/>
      <c r="D80" s="7"/>
      <c r="E80" s="7"/>
      <c r="F80" s="7"/>
      <c r="G80" s="7"/>
      <c r="I80" s="66"/>
    </row>
    <row r="81" spans="1:9" ht="12.75">
      <c r="A81" s="1"/>
      <c r="B81" s="1"/>
      <c r="C81" s="7"/>
      <c r="D81" s="7"/>
      <c r="E81" s="7"/>
      <c r="F81" s="7"/>
      <c r="G81" s="7"/>
      <c r="I81" s="66"/>
    </row>
    <row r="82" spans="1:9" ht="12.75">
      <c r="A82" s="1"/>
      <c r="B82" s="1"/>
      <c r="C82" s="7"/>
      <c r="D82" s="7"/>
      <c r="E82" s="7"/>
      <c r="F82" s="7"/>
      <c r="G82" s="7"/>
      <c r="I82" s="66"/>
    </row>
    <row r="83" spans="1:9" ht="12.75">
      <c r="A83" s="1"/>
      <c r="B83" s="1"/>
      <c r="C83" s="7"/>
      <c r="D83" s="7"/>
      <c r="E83" s="7"/>
      <c r="F83" s="7"/>
      <c r="G83" s="7"/>
      <c r="I83" s="66"/>
    </row>
    <row r="84" spans="1:9" ht="12.75">
      <c r="A84" s="1"/>
      <c r="B84" s="1"/>
      <c r="C84" s="7"/>
      <c r="D84" s="7"/>
      <c r="E84" s="7"/>
      <c r="F84" s="7"/>
      <c r="G84" s="7"/>
      <c r="I84" s="66"/>
    </row>
    <row r="85" spans="1:9" ht="12.75">
      <c r="A85" s="1"/>
      <c r="B85" s="1"/>
      <c r="C85" s="7"/>
      <c r="D85" s="7"/>
      <c r="E85" s="7"/>
      <c r="F85" s="7"/>
      <c r="G85" s="7"/>
      <c r="I85" s="66"/>
    </row>
    <row r="86" spans="1:9" ht="12.75">
      <c r="A86" s="1"/>
      <c r="B86" s="1"/>
      <c r="C86" s="7"/>
      <c r="D86" s="7"/>
      <c r="E86" s="7"/>
      <c r="F86" s="7"/>
      <c r="G86" s="7"/>
      <c r="I86" s="66"/>
    </row>
    <row r="87" spans="1:9" ht="12.75">
      <c r="A87" s="1"/>
      <c r="B87" s="1"/>
      <c r="C87" s="7"/>
      <c r="D87" s="7"/>
      <c r="E87" s="7"/>
      <c r="F87" s="7"/>
      <c r="G87" s="7"/>
      <c r="I87" s="66"/>
    </row>
    <row r="88" spans="1:9" ht="12.75">
      <c r="A88" s="1"/>
      <c r="B88" s="1"/>
      <c r="C88" s="7"/>
      <c r="D88" s="7"/>
      <c r="E88" s="7"/>
      <c r="F88" s="7"/>
      <c r="G88" s="7"/>
      <c r="I88" s="66"/>
    </row>
    <row r="89" spans="1:9" ht="12.75">
      <c r="A89" s="1"/>
      <c r="B89" s="1"/>
      <c r="C89" s="7"/>
      <c r="D89" s="7"/>
      <c r="E89" s="7"/>
      <c r="F89" s="7"/>
      <c r="G89" s="7"/>
      <c r="I89" s="66"/>
    </row>
    <row r="90" spans="1:9" ht="12.75">
      <c r="A90" s="1"/>
      <c r="B90" s="1"/>
      <c r="C90" s="7"/>
      <c r="D90" s="7"/>
      <c r="E90" s="7"/>
      <c r="F90" s="7"/>
      <c r="G90" s="7"/>
      <c r="I90" s="66"/>
    </row>
    <row r="91" spans="1:9" ht="12.75">
      <c r="A91" s="1"/>
      <c r="B91" s="1"/>
      <c r="C91" s="7"/>
      <c r="D91" s="7"/>
      <c r="E91" s="7"/>
      <c r="F91" s="7"/>
      <c r="G91" s="7"/>
      <c r="I91" s="66"/>
    </row>
    <row r="92" spans="1:9" ht="12.75">
      <c r="A92" s="1"/>
      <c r="B92" s="1"/>
      <c r="C92" s="7"/>
      <c r="D92" s="7"/>
      <c r="E92" s="7"/>
      <c r="F92" s="7"/>
      <c r="G92" s="7"/>
      <c r="I92" s="66"/>
    </row>
    <row r="93" spans="1:9" ht="12.75">
      <c r="A93" s="1"/>
      <c r="B93" s="1"/>
      <c r="C93" s="7"/>
      <c r="D93" s="7"/>
      <c r="E93" s="7"/>
      <c r="F93" s="7"/>
      <c r="G93" s="7"/>
      <c r="I93" s="66"/>
    </row>
    <row r="94" spans="1:9" ht="12.75">
      <c r="A94" s="1"/>
      <c r="B94" s="1"/>
      <c r="C94" s="7"/>
      <c r="D94" s="7"/>
      <c r="E94" s="7"/>
      <c r="F94" s="7"/>
      <c r="G94" s="7"/>
      <c r="I94" s="66"/>
    </row>
    <row r="95" spans="1:9" ht="12.75">
      <c r="A95" s="1"/>
      <c r="B95" s="1"/>
      <c r="C95" s="7"/>
      <c r="D95" s="7"/>
      <c r="E95" s="7"/>
      <c r="F95" s="7"/>
      <c r="G95" s="7"/>
      <c r="I95" s="66"/>
    </row>
    <row r="96" spans="1:9" ht="12.75">
      <c r="A96" s="1"/>
      <c r="B96" s="1"/>
      <c r="C96" s="7"/>
      <c r="D96" s="7"/>
      <c r="E96" s="7"/>
      <c r="F96" s="7"/>
      <c r="G96" s="7"/>
      <c r="I96" s="66"/>
    </row>
    <row r="97" spans="1:9" ht="12.75">
      <c r="A97" s="1"/>
      <c r="B97" s="1"/>
      <c r="C97" s="7"/>
      <c r="D97" s="7"/>
      <c r="E97" s="7"/>
      <c r="F97" s="7"/>
      <c r="G97" s="7"/>
      <c r="I97" s="66"/>
    </row>
    <row r="98" spans="1:9" ht="12.75">
      <c r="A98" s="1"/>
      <c r="B98" s="1"/>
      <c r="C98" s="7"/>
      <c r="D98" s="7"/>
      <c r="E98" s="7"/>
      <c r="F98" s="7"/>
      <c r="G98" s="7"/>
      <c r="I98" s="66"/>
    </row>
    <row r="99" spans="1:9" ht="12.75">
      <c r="A99" s="1"/>
      <c r="B99" s="1"/>
      <c r="C99" s="7"/>
      <c r="D99" s="7"/>
      <c r="E99" s="7"/>
      <c r="F99" s="7"/>
      <c r="G99" s="7"/>
      <c r="I99" s="66"/>
    </row>
    <row r="100" spans="1:9" ht="12.75">
      <c r="A100" s="1"/>
      <c r="B100" s="1"/>
      <c r="C100" s="7"/>
      <c r="D100" s="7"/>
      <c r="E100" s="7"/>
      <c r="F100" s="7"/>
      <c r="G100" s="7"/>
      <c r="I100" s="66"/>
    </row>
    <row r="101" spans="1:9" ht="12.75">
      <c r="A101" s="1"/>
      <c r="B101" s="1"/>
      <c r="C101" s="7"/>
      <c r="D101" s="7"/>
      <c r="E101" s="7"/>
      <c r="F101" s="7"/>
      <c r="G101" s="7"/>
      <c r="I101" s="66"/>
    </row>
    <row r="102" spans="1:9" ht="12.75">
      <c r="A102" s="1"/>
      <c r="B102" s="1"/>
      <c r="C102" s="7"/>
      <c r="D102" s="7"/>
      <c r="E102" s="7"/>
      <c r="F102" s="7"/>
      <c r="G102" s="7"/>
      <c r="I102" s="66"/>
    </row>
    <row r="103" spans="1:9" ht="12.75">
      <c r="A103" s="1"/>
      <c r="B103" s="1"/>
      <c r="C103" s="7"/>
      <c r="D103" s="7"/>
      <c r="E103" s="7"/>
      <c r="F103" s="7"/>
      <c r="G103" s="7"/>
      <c r="I103" s="66"/>
    </row>
    <row r="104" spans="1:9" ht="12.75">
      <c r="A104" s="1"/>
      <c r="B104" s="1"/>
      <c r="C104" s="7"/>
      <c r="D104" s="7"/>
      <c r="E104" s="7"/>
      <c r="F104" s="7"/>
      <c r="G104" s="7"/>
      <c r="I104" s="66"/>
    </row>
    <row r="105" spans="1:9" ht="12.75">
      <c r="A105" s="9"/>
      <c r="B105" s="9"/>
      <c r="C105" s="7"/>
      <c r="D105" s="7"/>
      <c r="E105" s="7"/>
      <c r="F105" s="7"/>
      <c r="G105" s="7"/>
      <c r="I105" s="66"/>
    </row>
    <row r="106" spans="1:9" ht="12.75">
      <c r="A106" s="9"/>
      <c r="B106" s="9"/>
      <c r="C106" s="7"/>
      <c r="D106" s="7"/>
      <c r="E106" s="7"/>
      <c r="F106" s="7"/>
      <c r="G106" s="7"/>
      <c r="I106" s="66"/>
    </row>
    <row r="107" spans="1:9" ht="12.75">
      <c r="A107" s="9"/>
      <c r="B107" s="9"/>
      <c r="C107" s="7"/>
      <c r="D107" s="7"/>
      <c r="E107" s="7"/>
      <c r="F107" s="7"/>
      <c r="G107" s="7"/>
      <c r="I107" s="66"/>
    </row>
    <row r="108" spans="1:9" ht="12.75">
      <c r="A108" s="9"/>
      <c r="B108" s="9"/>
      <c r="C108" s="7"/>
      <c r="D108" s="7"/>
      <c r="E108" s="7"/>
      <c r="F108" s="7"/>
      <c r="G108" s="7"/>
      <c r="I108" s="66"/>
    </row>
    <row r="109" spans="1:9" ht="12.75">
      <c r="A109" s="9"/>
      <c r="B109" s="9"/>
      <c r="C109" s="7"/>
      <c r="D109" s="7"/>
      <c r="E109" s="7"/>
      <c r="F109" s="7"/>
      <c r="G109" s="7"/>
      <c r="I109" s="66"/>
    </row>
    <row r="110" spans="1:9" ht="12.75">
      <c r="A110" s="9"/>
      <c r="B110" s="9"/>
      <c r="C110" s="7"/>
      <c r="D110" s="7"/>
      <c r="E110" s="7"/>
      <c r="F110" s="7"/>
      <c r="G110" s="7"/>
      <c r="I110" s="66"/>
    </row>
    <row r="111" spans="1:9" ht="12.75">
      <c r="A111" s="9"/>
      <c r="B111" s="9"/>
      <c r="C111" s="7"/>
      <c r="D111" s="7"/>
      <c r="E111" s="7"/>
      <c r="F111" s="7"/>
      <c r="G111" s="7"/>
      <c r="I111" s="66"/>
    </row>
    <row r="112" spans="1:9" ht="12.75">
      <c r="A112" s="9"/>
      <c r="B112" s="9"/>
      <c r="C112" s="7"/>
      <c r="D112" s="7"/>
      <c r="E112" s="7"/>
      <c r="F112" s="7"/>
      <c r="G112" s="7"/>
      <c r="I112" s="66"/>
    </row>
    <row r="113" spans="1:9" ht="12.75">
      <c r="A113" s="9"/>
      <c r="B113" s="9"/>
      <c r="C113" s="7"/>
      <c r="D113" s="7"/>
      <c r="E113" s="7"/>
      <c r="F113" s="7"/>
      <c r="G113" s="7"/>
      <c r="I113" s="66"/>
    </row>
    <row r="114" spans="1:9" ht="12.75">
      <c r="A114" s="9"/>
      <c r="B114" s="9"/>
      <c r="C114" s="7"/>
      <c r="D114" s="7"/>
      <c r="E114" s="7"/>
      <c r="F114" s="7"/>
      <c r="G114" s="7"/>
      <c r="I114" s="66"/>
    </row>
    <row r="115" spans="1:9" ht="12.75">
      <c r="A115" s="9"/>
      <c r="B115" s="9"/>
      <c r="C115" s="7"/>
      <c r="D115" s="7"/>
      <c r="E115" s="7"/>
      <c r="F115" s="7"/>
      <c r="G115" s="7"/>
      <c r="I115" s="66"/>
    </row>
    <row r="116" spans="1:9" ht="12.75">
      <c r="A116" s="9"/>
      <c r="B116" s="9"/>
      <c r="C116" s="7"/>
      <c r="D116" s="7"/>
      <c r="E116" s="7"/>
      <c r="F116" s="7"/>
      <c r="G116" s="7"/>
      <c r="I116" s="66"/>
    </row>
    <row r="117" spans="1:9" ht="12.75">
      <c r="A117" s="9"/>
      <c r="B117" s="9"/>
      <c r="C117" s="7"/>
      <c r="D117" s="7"/>
      <c r="E117" s="7"/>
      <c r="F117" s="7"/>
      <c r="G117" s="7"/>
      <c r="I117" s="66"/>
    </row>
    <row r="118" spans="1:9" ht="12.75">
      <c r="A118" s="9"/>
      <c r="B118" s="9"/>
      <c r="C118" s="7"/>
      <c r="D118" s="7"/>
      <c r="E118" s="7"/>
      <c r="F118" s="7"/>
      <c r="G118" s="7"/>
      <c r="I118" s="66"/>
    </row>
    <row r="119" spans="1:9" ht="12.75">
      <c r="A119" s="9"/>
      <c r="B119" s="9"/>
      <c r="C119" s="7"/>
      <c r="D119" s="7"/>
      <c r="E119" s="7"/>
      <c r="F119" s="7"/>
      <c r="G119" s="7"/>
      <c r="I119" s="66"/>
    </row>
    <row r="120" spans="1:9" ht="12.75">
      <c r="A120" s="9"/>
      <c r="B120" s="9"/>
      <c r="C120" s="7"/>
      <c r="D120" s="7"/>
      <c r="E120" s="7"/>
      <c r="F120" s="7"/>
      <c r="G120" s="7"/>
      <c r="I120" s="66"/>
    </row>
    <row r="121" spans="1:9" ht="12.75">
      <c r="A121" s="9"/>
      <c r="B121" s="9"/>
      <c r="C121" s="7"/>
      <c r="D121" s="7"/>
      <c r="E121" s="7"/>
      <c r="F121" s="7"/>
      <c r="G121" s="7"/>
      <c r="I121" s="66"/>
    </row>
    <row r="122" spans="1:9" ht="12.75">
      <c r="A122" s="9"/>
      <c r="B122" s="9"/>
      <c r="C122" s="7"/>
      <c r="D122" s="7"/>
      <c r="E122" s="7"/>
      <c r="F122" s="7"/>
      <c r="G122" s="7"/>
      <c r="I122" s="66"/>
    </row>
    <row r="123" spans="1:9" ht="12.75">
      <c r="A123" s="10"/>
      <c r="B123" s="10"/>
      <c r="C123" s="8"/>
      <c r="D123" s="8"/>
      <c r="E123" s="8"/>
      <c r="F123" s="8"/>
      <c r="G123" s="8"/>
      <c r="I123" s="66"/>
    </row>
    <row r="124" spans="1:9" ht="12.75">
      <c r="A124" s="10"/>
      <c r="B124" s="10"/>
      <c r="C124" s="8"/>
      <c r="D124" s="8"/>
      <c r="E124" s="8"/>
      <c r="F124" s="8"/>
      <c r="G124" s="8"/>
      <c r="I124" s="66"/>
    </row>
    <row r="125" spans="1:9" ht="12.75">
      <c r="A125" s="10"/>
      <c r="B125" s="10"/>
      <c r="C125" s="8"/>
      <c r="D125" s="8"/>
      <c r="E125" s="8"/>
      <c r="F125" s="8"/>
      <c r="G125" s="8"/>
      <c r="I125" s="66"/>
    </row>
    <row r="126" spans="1:9" ht="12.75">
      <c r="A126" s="10"/>
      <c r="B126" s="10"/>
      <c r="C126" s="8"/>
      <c r="D126" s="8"/>
      <c r="E126" s="8"/>
      <c r="F126" s="8"/>
      <c r="G126" s="8"/>
      <c r="I126" s="66"/>
    </row>
    <row r="127" spans="1:9" ht="12.75">
      <c r="A127" s="10"/>
      <c r="B127" s="10"/>
      <c r="C127" s="8"/>
      <c r="D127" s="8"/>
      <c r="E127" s="8"/>
      <c r="F127" s="8"/>
      <c r="G127" s="8"/>
      <c r="I127" s="66"/>
    </row>
    <row r="128" spans="1:9" ht="12.75">
      <c r="A128" s="10"/>
      <c r="B128" s="10"/>
      <c r="C128" s="8"/>
      <c r="D128" s="8"/>
      <c r="E128" s="8"/>
      <c r="F128" s="8"/>
      <c r="G128" s="8"/>
      <c r="I128" s="66"/>
    </row>
    <row r="129" spans="1:9" ht="12.75">
      <c r="A129" s="10"/>
      <c r="B129" s="10"/>
      <c r="C129" s="8"/>
      <c r="D129" s="8"/>
      <c r="E129" s="8"/>
      <c r="F129" s="8"/>
      <c r="G129" s="8"/>
      <c r="I129" s="66"/>
    </row>
    <row r="130" spans="1:9" ht="12.75">
      <c r="A130" s="10"/>
      <c r="B130" s="10"/>
      <c r="C130" s="8"/>
      <c r="D130" s="8"/>
      <c r="E130" s="8"/>
      <c r="F130" s="8"/>
      <c r="G130" s="8"/>
      <c r="I130" s="66"/>
    </row>
    <row r="131" spans="1:9" ht="12.75">
      <c r="A131" s="10"/>
      <c r="B131" s="10"/>
      <c r="C131" s="8"/>
      <c r="D131" s="8"/>
      <c r="E131" s="8"/>
      <c r="F131" s="8"/>
      <c r="G131" s="8"/>
      <c r="I131" s="66"/>
    </row>
    <row r="132" spans="1:10" ht="12.75">
      <c r="A132" s="10"/>
      <c r="B132" s="10"/>
      <c r="C132" s="8"/>
      <c r="D132" s="8"/>
      <c r="E132" s="8"/>
      <c r="F132" s="8"/>
      <c r="G132" s="8"/>
      <c r="H132" s="66"/>
      <c r="I132" s="66"/>
      <c r="J132" s="66"/>
    </row>
    <row r="133" spans="1:10" ht="12.75">
      <c r="A133" s="10"/>
      <c r="B133" s="10"/>
      <c r="C133" s="8"/>
      <c r="D133" s="8"/>
      <c r="E133" s="8"/>
      <c r="F133" s="8"/>
      <c r="G133" s="8"/>
      <c r="H133" s="66"/>
      <c r="I133" s="66"/>
      <c r="J133" s="66"/>
    </row>
    <row r="134" spans="1:10" ht="12.75">
      <c r="A134" s="10"/>
      <c r="B134" s="10"/>
      <c r="C134" s="8"/>
      <c r="D134" s="8"/>
      <c r="E134" s="8"/>
      <c r="F134" s="8"/>
      <c r="G134" s="8"/>
      <c r="H134" s="66"/>
      <c r="I134" s="66"/>
      <c r="J134" s="66"/>
    </row>
    <row r="135" spans="1:10" ht="12.75">
      <c r="A135" s="10"/>
      <c r="B135" s="10"/>
      <c r="C135" s="8"/>
      <c r="D135" s="8"/>
      <c r="E135" s="8"/>
      <c r="F135" s="8"/>
      <c r="G135" s="8"/>
      <c r="H135" s="66"/>
      <c r="I135" s="66"/>
      <c r="J135" s="66"/>
    </row>
    <row r="136" spans="1:10" ht="12.75">
      <c r="A136" s="10"/>
      <c r="B136" s="10"/>
      <c r="C136" s="8"/>
      <c r="D136" s="8"/>
      <c r="E136" s="8"/>
      <c r="F136" s="8"/>
      <c r="G136" s="8"/>
      <c r="H136" s="66"/>
      <c r="I136" s="66"/>
      <c r="J136" s="66"/>
    </row>
    <row r="137" spans="1:10" ht="12.75">
      <c r="A137" s="10"/>
      <c r="B137" s="10"/>
      <c r="C137" s="8"/>
      <c r="D137" s="8"/>
      <c r="E137" s="8"/>
      <c r="F137" s="8"/>
      <c r="G137" s="8"/>
      <c r="H137" s="66"/>
      <c r="I137" s="66"/>
      <c r="J137" s="66"/>
    </row>
    <row r="138" spans="1:10" ht="12.75">
      <c r="A138" s="10"/>
      <c r="B138" s="10"/>
      <c r="C138" s="8"/>
      <c r="D138" s="8"/>
      <c r="E138" s="8"/>
      <c r="F138" s="8"/>
      <c r="G138" s="8"/>
      <c r="H138" s="66"/>
      <c r="I138" s="66"/>
      <c r="J138" s="66"/>
    </row>
    <row r="139" spans="1:10" ht="12.75">
      <c r="A139" s="10"/>
      <c r="B139" s="10"/>
      <c r="C139" s="8"/>
      <c r="D139" s="8"/>
      <c r="E139" s="8"/>
      <c r="F139" s="8"/>
      <c r="G139" s="8"/>
      <c r="H139" s="66"/>
      <c r="I139" s="66"/>
      <c r="J139" s="66"/>
    </row>
    <row r="140" spans="1:10" ht="12.75">
      <c r="A140" s="10"/>
      <c r="B140" s="10"/>
      <c r="C140" s="8"/>
      <c r="D140" s="8"/>
      <c r="E140" s="8"/>
      <c r="F140" s="8"/>
      <c r="G140" s="8"/>
      <c r="H140" s="66"/>
      <c r="I140" s="66"/>
      <c r="J140" s="66"/>
    </row>
    <row r="141" spans="1:10" ht="12.75">
      <c r="A141" s="10"/>
      <c r="B141" s="10"/>
      <c r="C141" s="8"/>
      <c r="D141" s="8"/>
      <c r="E141" s="8"/>
      <c r="F141" s="8"/>
      <c r="G141" s="8"/>
      <c r="H141" s="66"/>
      <c r="I141" s="66"/>
      <c r="J141" s="66"/>
    </row>
    <row r="142" spans="1:10" ht="12.75">
      <c r="A142" s="10"/>
      <c r="B142" s="10"/>
      <c r="C142" s="8"/>
      <c r="D142" s="8"/>
      <c r="E142" s="8"/>
      <c r="F142" s="8"/>
      <c r="G142" s="8"/>
      <c r="H142" s="66"/>
      <c r="I142" s="66"/>
      <c r="J142" s="66"/>
    </row>
    <row r="143" spans="1:10" ht="12.75">
      <c r="A143" s="10"/>
      <c r="B143" s="10"/>
      <c r="C143" s="8"/>
      <c r="D143" s="8"/>
      <c r="E143" s="8"/>
      <c r="F143" s="8"/>
      <c r="G143" s="8"/>
      <c r="H143" s="66"/>
      <c r="I143" s="66"/>
      <c r="J143" s="66"/>
    </row>
    <row r="144" spans="1:10" ht="12.75">
      <c r="A144" s="10"/>
      <c r="B144" s="10"/>
      <c r="C144" s="8"/>
      <c r="D144" s="8"/>
      <c r="E144" s="8"/>
      <c r="F144" s="8"/>
      <c r="G144" s="8"/>
      <c r="H144" s="66"/>
      <c r="I144" s="66"/>
      <c r="J144" s="66"/>
    </row>
    <row r="145" spans="1:10" ht="12.75">
      <c r="A145" s="10"/>
      <c r="B145" s="10"/>
      <c r="C145" s="8"/>
      <c r="D145" s="8"/>
      <c r="E145" s="8"/>
      <c r="F145" s="8"/>
      <c r="G145" s="8"/>
      <c r="H145" s="66"/>
      <c r="I145" s="66"/>
      <c r="J145" s="66"/>
    </row>
    <row r="146" spans="1:10" ht="12.75">
      <c r="A146" s="10"/>
      <c r="B146" s="10"/>
      <c r="C146" s="8"/>
      <c r="D146" s="8"/>
      <c r="E146" s="8"/>
      <c r="F146" s="8"/>
      <c r="G146" s="8"/>
      <c r="H146" s="66"/>
      <c r="I146" s="66"/>
      <c r="J146" s="66"/>
    </row>
    <row r="147" spans="1:10" ht="12.75">
      <c r="A147" s="10"/>
      <c r="B147" s="10"/>
      <c r="C147" s="8"/>
      <c r="D147" s="8"/>
      <c r="E147" s="8"/>
      <c r="F147" s="8"/>
      <c r="G147" s="8"/>
      <c r="H147" s="66"/>
      <c r="I147" s="66"/>
      <c r="J147" s="66"/>
    </row>
    <row r="148" spans="1:10" ht="12.75">
      <c r="A148" s="10"/>
      <c r="B148" s="10"/>
      <c r="C148" s="8"/>
      <c r="D148" s="8"/>
      <c r="E148" s="8"/>
      <c r="F148" s="8"/>
      <c r="G148" s="8"/>
      <c r="H148" s="66"/>
      <c r="I148" s="66"/>
      <c r="J148" s="66"/>
    </row>
    <row r="149" spans="1:10" ht="12.75">
      <c r="A149" s="10"/>
      <c r="B149" s="10"/>
      <c r="C149" s="8"/>
      <c r="D149" s="8"/>
      <c r="E149" s="8"/>
      <c r="F149" s="8"/>
      <c r="G149" s="8"/>
      <c r="H149" s="66"/>
      <c r="I149" s="66"/>
      <c r="J149" s="66"/>
    </row>
    <row r="150" spans="1:10" ht="12.75">
      <c r="A150" s="10"/>
      <c r="B150" s="10"/>
      <c r="C150" s="8"/>
      <c r="D150" s="8"/>
      <c r="E150" s="8"/>
      <c r="F150" s="8"/>
      <c r="G150" s="8"/>
      <c r="H150" s="66"/>
      <c r="I150" s="66"/>
      <c r="J150" s="66"/>
    </row>
    <row r="151" spans="1:10" ht="12.75">
      <c r="A151" s="10"/>
      <c r="B151" s="10"/>
      <c r="C151" s="8"/>
      <c r="D151" s="8"/>
      <c r="E151" s="8"/>
      <c r="F151" s="8"/>
      <c r="G151" s="8"/>
      <c r="H151" s="66"/>
      <c r="I151" s="66"/>
      <c r="J151" s="66"/>
    </row>
    <row r="152" spans="1:10" ht="12.75">
      <c r="A152" s="10"/>
      <c r="B152" s="10"/>
      <c r="C152" s="8"/>
      <c r="D152" s="8"/>
      <c r="E152" s="8"/>
      <c r="F152" s="8"/>
      <c r="G152" s="8"/>
      <c r="H152" s="66"/>
      <c r="I152" s="66"/>
      <c r="J152" s="66"/>
    </row>
    <row r="153" spans="1:10" ht="12.75">
      <c r="A153" s="10"/>
      <c r="B153" s="10"/>
      <c r="C153" s="8"/>
      <c r="D153" s="8"/>
      <c r="E153" s="8"/>
      <c r="F153" s="8"/>
      <c r="G153" s="8"/>
      <c r="H153" s="66"/>
      <c r="I153" s="66"/>
      <c r="J153" s="66"/>
    </row>
    <row r="154" spans="1:10" ht="12.75">
      <c r="A154" s="10"/>
      <c r="B154" s="10"/>
      <c r="C154" s="8"/>
      <c r="D154" s="8"/>
      <c r="E154" s="8"/>
      <c r="F154" s="8"/>
      <c r="G154" s="8"/>
      <c r="H154" s="66"/>
      <c r="I154" s="66"/>
      <c r="J154" s="66"/>
    </row>
    <row r="155" spans="1:10" ht="12.75">
      <c r="A155" s="10"/>
      <c r="B155" s="10"/>
      <c r="C155" s="8"/>
      <c r="D155" s="8"/>
      <c r="E155" s="8"/>
      <c r="F155" s="8"/>
      <c r="G155" s="8"/>
      <c r="H155" s="66"/>
      <c r="I155" s="66"/>
      <c r="J155" s="66"/>
    </row>
    <row r="156" spans="1:10" ht="12.75">
      <c r="A156" s="10"/>
      <c r="B156" s="10"/>
      <c r="C156" s="8"/>
      <c r="D156" s="8"/>
      <c r="E156" s="8"/>
      <c r="F156" s="8"/>
      <c r="G156" s="8"/>
      <c r="H156" s="66"/>
      <c r="I156" s="66"/>
      <c r="J156" s="66"/>
    </row>
    <row r="157" spans="1:10" ht="12.75">
      <c r="A157" s="10"/>
      <c r="B157" s="10"/>
      <c r="C157" s="8"/>
      <c r="D157" s="8"/>
      <c r="E157" s="8"/>
      <c r="F157" s="8"/>
      <c r="G157" s="8"/>
      <c r="H157" s="66"/>
      <c r="I157" s="66"/>
      <c r="J157" s="66"/>
    </row>
    <row r="158" spans="1:10" ht="12.75">
      <c r="A158" s="10"/>
      <c r="B158" s="10"/>
      <c r="C158" s="8"/>
      <c r="D158" s="8"/>
      <c r="E158" s="8"/>
      <c r="F158" s="8"/>
      <c r="G158" s="8"/>
      <c r="H158" s="66"/>
      <c r="I158" s="66"/>
      <c r="J158" s="66"/>
    </row>
    <row r="159" spans="1:10" ht="12.75">
      <c r="A159" s="10"/>
      <c r="B159" s="10"/>
      <c r="C159" s="8"/>
      <c r="D159" s="8"/>
      <c r="E159" s="8"/>
      <c r="F159" s="8"/>
      <c r="G159" s="8"/>
      <c r="H159" s="66"/>
      <c r="I159" s="66"/>
      <c r="J159" s="66"/>
    </row>
    <row r="160" spans="1:10" ht="12.75">
      <c r="A160" s="2"/>
      <c r="B160" s="2"/>
      <c r="H160" s="66"/>
      <c r="I160" s="66"/>
      <c r="J160" s="66"/>
    </row>
    <row r="161" spans="1:10" ht="12.75">
      <c r="A161" s="2"/>
      <c r="B161" s="2"/>
      <c r="H161" s="66"/>
      <c r="I161" s="66"/>
      <c r="J161" s="66"/>
    </row>
    <row r="162" spans="1:10" ht="12.75">
      <c r="A162" s="2"/>
      <c r="B162" s="2"/>
      <c r="H162" s="66"/>
      <c r="I162" s="66"/>
      <c r="J162" s="66"/>
    </row>
    <row r="163" spans="1:10" ht="12.75">
      <c r="A163" s="2"/>
      <c r="B163" s="2"/>
      <c r="H163" s="66"/>
      <c r="I163" s="66"/>
      <c r="J163" s="66"/>
    </row>
    <row r="164" spans="1:10" ht="12.75">
      <c r="A164" s="2"/>
      <c r="B164" s="2"/>
      <c r="H164" s="66"/>
      <c r="I164" s="66"/>
      <c r="J164" s="66"/>
    </row>
    <row r="165" spans="1:10" ht="12.75">
      <c r="A165" s="2"/>
      <c r="B165" s="2"/>
      <c r="H165" s="66"/>
      <c r="I165" s="66"/>
      <c r="J165" s="66"/>
    </row>
    <row r="166" spans="1:10" ht="12.75">
      <c r="A166" s="2"/>
      <c r="B166" s="2"/>
      <c r="H166" s="66"/>
      <c r="I166" s="66"/>
      <c r="J166" s="66"/>
    </row>
    <row r="167" spans="1:10" ht="12.75">
      <c r="A167" s="2"/>
      <c r="B167" s="2"/>
      <c r="H167" s="66"/>
      <c r="I167" s="66"/>
      <c r="J167" s="66"/>
    </row>
    <row r="168" spans="1:10" ht="12.75">
      <c r="A168" s="2"/>
      <c r="B168" s="2"/>
      <c r="H168" s="66"/>
      <c r="I168" s="66"/>
      <c r="J168" s="66"/>
    </row>
    <row r="169" spans="8:10" ht="12.75">
      <c r="H169" s="66"/>
      <c r="I169" s="66"/>
      <c r="J169" s="66"/>
    </row>
    <row r="170" spans="8:10" ht="12.75">
      <c r="H170" s="66"/>
      <c r="I170" s="66"/>
      <c r="J170" s="66"/>
    </row>
    <row r="171" spans="8:10" ht="12.75">
      <c r="H171" s="66"/>
      <c r="I171" s="66"/>
      <c r="J171" s="66"/>
    </row>
    <row r="172" spans="8:10" ht="12.75">
      <c r="H172" s="66"/>
      <c r="I172" s="66"/>
      <c r="J172" s="66"/>
    </row>
    <row r="173" spans="8:10" ht="12.75">
      <c r="H173" s="66"/>
      <c r="I173" s="66"/>
      <c r="J173" s="66"/>
    </row>
    <row r="174" spans="8:10" ht="12.75">
      <c r="H174" s="66"/>
      <c r="I174" s="66"/>
      <c r="J174" s="66"/>
    </row>
    <row r="175" spans="8:10" ht="12.75">
      <c r="H175" s="66"/>
      <c r="I175" s="66"/>
      <c r="J175" s="66"/>
    </row>
    <row r="176" spans="8:10" ht="12.75">
      <c r="H176" s="66"/>
      <c r="I176" s="66"/>
      <c r="J176" s="66"/>
    </row>
    <row r="177" spans="8:10" ht="12.75">
      <c r="H177" s="66"/>
      <c r="I177" s="66"/>
      <c r="J177" s="66"/>
    </row>
    <row r="178" spans="8:10" ht="12.75">
      <c r="H178" s="66"/>
      <c r="I178" s="66"/>
      <c r="J178" s="66"/>
    </row>
    <row r="179" spans="8:10" ht="12.75">
      <c r="H179" s="66"/>
      <c r="I179" s="66"/>
      <c r="J179" s="66"/>
    </row>
    <row r="180" spans="8:10" ht="12.75">
      <c r="H180" s="66"/>
      <c r="I180" s="66"/>
      <c r="J180" s="66"/>
    </row>
    <row r="181" spans="8:10" ht="12.75">
      <c r="H181" s="66"/>
      <c r="I181" s="66"/>
      <c r="J181" s="66"/>
    </row>
    <row r="182" spans="8:10" ht="12.75">
      <c r="H182" s="66"/>
      <c r="I182" s="66"/>
      <c r="J182" s="66"/>
    </row>
    <row r="183" spans="8:10" ht="12.75">
      <c r="H183" s="66"/>
      <c r="I183" s="66"/>
      <c r="J183" s="66"/>
    </row>
    <row r="184" spans="8:10" ht="12.75">
      <c r="H184" s="66"/>
      <c r="I184" s="66"/>
      <c r="J184" s="66"/>
    </row>
    <row r="185" spans="8:10" ht="12.75">
      <c r="H185" s="66"/>
      <c r="I185" s="66"/>
      <c r="J185" s="66"/>
    </row>
    <row r="186" spans="8:10" ht="12.75">
      <c r="H186" s="66"/>
      <c r="I186" s="66"/>
      <c r="J186" s="66"/>
    </row>
    <row r="187" spans="8:10" ht="12.75">
      <c r="H187" s="66"/>
      <c r="I187" s="66"/>
      <c r="J187" s="66"/>
    </row>
    <row r="188" spans="8:10" ht="12.75">
      <c r="H188" s="66"/>
      <c r="I188" s="66"/>
      <c r="J188" s="66"/>
    </row>
    <row r="189" spans="8:10" ht="12.75">
      <c r="H189" s="66"/>
      <c r="I189" s="66"/>
      <c r="J189" s="66"/>
    </row>
    <row r="190" spans="8:10" ht="12.75">
      <c r="H190" s="66"/>
      <c r="I190" s="66"/>
      <c r="J190" s="66"/>
    </row>
    <row r="191" spans="8:10" ht="12.75">
      <c r="H191" s="66"/>
      <c r="I191" s="66"/>
      <c r="J191" s="66"/>
    </row>
    <row r="192" spans="8:10" ht="12.75">
      <c r="H192" s="66"/>
      <c r="I192" s="66"/>
      <c r="J192" s="66"/>
    </row>
    <row r="193" spans="8:10" ht="12.75">
      <c r="H193" s="66"/>
      <c r="I193" s="66"/>
      <c r="J193" s="66"/>
    </row>
    <row r="194" spans="8:10" ht="12.75">
      <c r="H194" s="66"/>
      <c r="I194" s="66"/>
      <c r="J194" s="66"/>
    </row>
    <row r="195" spans="8:10" ht="12.75">
      <c r="H195" s="66"/>
      <c r="I195" s="66"/>
      <c r="J195" s="66"/>
    </row>
    <row r="196" spans="8:10" ht="12.75">
      <c r="H196" s="66"/>
      <c r="I196" s="66"/>
      <c r="J196" s="66"/>
    </row>
    <row r="197" spans="8:10" ht="12.75">
      <c r="H197" s="66"/>
      <c r="I197" s="66"/>
      <c r="J197" s="66"/>
    </row>
    <row r="198" spans="8:10" ht="12.75">
      <c r="H198" s="66"/>
      <c r="I198" s="66"/>
      <c r="J198" s="66"/>
    </row>
    <row r="199" spans="8:10" ht="12.75">
      <c r="H199" s="66"/>
      <c r="I199" s="66"/>
      <c r="J199" s="66"/>
    </row>
    <row r="200" spans="8:10" ht="12.75">
      <c r="H200" s="66"/>
      <c r="I200" s="66"/>
      <c r="J200" s="66"/>
    </row>
    <row r="201" spans="8:10" ht="12.75">
      <c r="H201" s="66"/>
      <c r="I201" s="66"/>
      <c r="J201" s="66"/>
    </row>
    <row r="202" spans="8:10" ht="12.75">
      <c r="H202" s="66"/>
      <c r="I202" s="66"/>
      <c r="J202" s="66"/>
    </row>
    <row r="203" spans="8:10" ht="12.75">
      <c r="H203" s="66"/>
      <c r="I203" s="66"/>
      <c r="J203" s="66"/>
    </row>
    <row r="204" spans="8:10" ht="12.75">
      <c r="H204" s="66"/>
      <c r="I204" s="66"/>
      <c r="J204" s="66"/>
    </row>
    <row r="205" spans="8:10" ht="12.75">
      <c r="H205" s="66"/>
      <c r="I205" s="66"/>
      <c r="J205" s="66"/>
    </row>
    <row r="206" spans="8:10" ht="12.75">
      <c r="H206" s="66"/>
      <c r="I206" s="66"/>
      <c r="J206" s="66"/>
    </row>
    <row r="207" spans="8:10" ht="12.75">
      <c r="H207" s="66"/>
      <c r="I207" s="66"/>
      <c r="J207" s="66"/>
    </row>
    <row r="208" spans="8:10" ht="12.75">
      <c r="H208" s="66"/>
      <c r="I208" s="66"/>
      <c r="J208" s="66"/>
    </row>
    <row r="209" spans="8:10" ht="12.75">
      <c r="H209" s="66"/>
      <c r="I209" s="66"/>
      <c r="J209" s="66"/>
    </row>
    <row r="210" spans="8:10" ht="12.75">
      <c r="H210" s="66"/>
      <c r="I210" s="66"/>
      <c r="J210" s="66"/>
    </row>
    <row r="211" spans="8:10" ht="12.75">
      <c r="H211" s="66"/>
      <c r="I211" s="66"/>
      <c r="J211" s="66"/>
    </row>
    <row r="212" spans="8:10" ht="12.75">
      <c r="H212" s="66"/>
      <c r="I212" s="66"/>
      <c r="J212" s="66"/>
    </row>
    <row r="213" spans="8:10" ht="12.75">
      <c r="H213" s="66"/>
      <c r="I213" s="66"/>
      <c r="J213" s="66"/>
    </row>
    <row r="214" spans="8:10" ht="12.75">
      <c r="H214" s="66"/>
      <c r="I214" s="66"/>
      <c r="J214" s="66"/>
    </row>
    <row r="215" spans="8:10" ht="12.75">
      <c r="H215" s="66"/>
      <c r="I215" s="66"/>
      <c r="J215" s="66"/>
    </row>
    <row r="216" spans="8:10" ht="12.75">
      <c r="H216" s="66"/>
      <c r="I216" s="66"/>
      <c r="J216" s="66"/>
    </row>
    <row r="217" spans="8:10" ht="12.75">
      <c r="H217" s="66"/>
      <c r="I217" s="66"/>
      <c r="J217" s="66"/>
    </row>
    <row r="218" spans="8:10" ht="12.75">
      <c r="H218" s="66"/>
      <c r="I218" s="66"/>
      <c r="J218" s="66"/>
    </row>
    <row r="219" spans="8:10" ht="12.75">
      <c r="H219" s="66"/>
      <c r="I219" s="66"/>
      <c r="J219" s="66"/>
    </row>
    <row r="220" spans="8:10" ht="12.75">
      <c r="H220" s="66"/>
      <c r="I220" s="66"/>
      <c r="J220" s="66"/>
    </row>
    <row r="221" spans="8:10" ht="12.75">
      <c r="H221" s="66"/>
      <c r="I221" s="66"/>
      <c r="J221" s="66"/>
    </row>
    <row r="222" spans="8:10" ht="12.75">
      <c r="H222" s="66"/>
      <c r="I222" s="66"/>
      <c r="J222" s="66"/>
    </row>
    <row r="223" spans="8:10" ht="12.75">
      <c r="H223" s="66"/>
      <c r="I223" s="66"/>
      <c r="J223" s="66"/>
    </row>
    <row r="224" spans="8:10" ht="12.75">
      <c r="H224" s="66"/>
      <c r="I224" s="66"/>
      <c r="J224" s="66"/>
    </row>
    <row r="225" spans="8:10" ht="12.75">
      <c r="H225" s="66"/>
      <c r="I225" s="66"/>
      <c r="J225" s="66"/>
    </row>
    <row r="226" spans="8:10" ht="12.75">
      <c r="H226" s="66"/>
      <c r="I226" s="66"/>
      <c r="J226" s="66"/>
    </row>
    <row r="227" spans="8:10" ht="12.75">
      <c r="H227" s="66"/>
      <c r="I227" s="66"/>
      <c r="J227" s="66"/>
    </row>
    <row r="228" spans="8:10" ht="12.75">
      <c r="H228" s="66"/>
      <c r="I228" s="66"/>
      <c r="J228" s="66"/>
    </row>
    <row r="229" spans="8:10" ht="12.75">
      <c r="H229" s="66"/>
      <c r="I229" s="66"/>
      <c r="J229" s="66"/>
    </row>
    <row r="230" spans="8:10" ht="12.75">
      <c r="H230" s="66"/>
      <c r="I230" s="66"/>
      <c r="J230" s="66"/>
    </row>
    <row r="231" spans="8:10" ht="12.75">
      <c r="H231" s="66"/>
      <c r="I231" s="66"/>
      <c r="J231" s="66"/>
    </row>
    <row r="232" spans="8:10" ht="12.75">
      <c r="H232" s="66"/>
      <c r="I232" s="66"/>
      <c r="J232" s="66"/>
    </row>
    <row r="233" spans="8:10" ht="12.75">
      <c r="H233" s="66"/>
      <c r="I233" s="66"/>
      <c r="J233" s="66"/>
    </row>
    <row r="234" spans="8:10" ht="12.75">
      <c r="H234" s="66"/>
      <c r="I234" s="66"/>
      <c r="J234" s="66"/>
    </row>
    <row r="235" spans="8:10" ht="12.75">
      <c r="H235" s="66"/>
      <c r="I235" s="66"/>
      <c r="J235" s="66"/>
    </row>
    <row r="236" spans="8:10" ht="12.75">
      <c r="H236" s="66"/>
      <c r="I236" s="66"/>
      <c r="J236" s="66"/>
    </row>
    <row r="237" spans="8:10" ht="12.75">
      <c r="H237" s="66"/>
      <c r="I237" s="66"/>
      <c r="J237" s="66"/>
    </row>
    <row r="238" spans="8:10" ht="12.75">
      <c r="H238" s="66"/>
      <c r="I238" s="66"/>
      <c r="J238" s="66"/>
    </row>
    <row r="239" spans="8:10" ht="12.75">
      <c r="H239" s="66"/>
      <c r="I239" s="66"/>
      <c r="J239" s="66"/>
    </row>
    <row r="240" spans="8:10" ht="12.75">
      <c r="H240" s="66"/>
      <c r="I240" s="66"/>
      <c r="J240" s="66"/>
    </row>
    <row r="241" spans="8:10" ht="12.75">
      <c r="H241" s="66"/>
      <c r="I241" s="66"/>
      <c r="J241" s="66"/>
    </row>
    <row r="242" spans="8:10" ht="12.75">
      <c r="H242" s="66"/>
      <c r="I242" s="66"/>
      <c r="J242" s="66"/>
    </row>
    <row r="243" spans="8:10" ht="12.75">
      <c r="H243" s="66"/>
      <c r="I243" s="66"/>
      <c r="J243" s="66"/>
    </row>
    <row r="244" spans="8:10" ht="12.75">
      <c r="H244" s="66"/>
      <c r="I244" s="66"/>
      <c r="J244" s="66"/>
    </row>
    <row r="245" spans="8:10" ht="12.75">
      <c r="H245" s="66"/>
      <c r="I245" s="66"/>
      <c r="J245" s="66"/>
    </row>
    <row r="246" spans="8:10" ht="12.75">
      <c r="H246" s="66"/>
      <c r="I246" s="66"/>
      <c r="J246" s="66"/>
    </row>
    <row r="247" spans="8:10" ht="12.75">
      <c r="H247" s="66"/>
      <c r="I247" s="66"/>
      <c r="J247" s="66"/>
    </row>
    <row r="248" spans="8:10" ht="12.75">
      <c r="H248" s="66"/>
      <c r="I248" s="66"/>
      <c r="J248" s="66"/>
    </row>
    <row r="249" spans="8:10" ht="12.75">
      <c r="H249" s="66"/>
      <c r="I249" s="66"/>
      <c r="J249" s="66"/>
    </row>
    <row r="250" spans="8:10" ht="12.75">
      <c r="H250" s="66"/>
      <c r="I250" s="66"/>
      <c r="J250" s="66"/>
    </row>
    <row r="251" spans="8:10" ht="12.75">
      <c r="H251" s="66"/>
      <c r="I251" s="66"/>
      <c r="J251" s="66"/>
    </row>
    <row r="252" spans="8:10" ht="12.75">
      <c r="H252" s="66"/>
      <c r="I252" s="66"/>
      <c r="J252" s="66"/>
    </row>
    <row r="253" spans="8:10" ht="12.75">
      <c r="H253" s="66"/>
      <c r="I253" s="66"/>
      <c r="J253" s="66"/>
    </row>
    <row r="254" spans="8:10" ht="12.75">
      <c r="H254" s="66"/>
      <c r="I254" s="66"/>
      <c r="J254" s="66"/>
    </row>
    <row r="255" spans="8:10" ht="12.75">
      <c r="H255" s="66"/>
      <c r="I255" s="66"/>
      <c r="J255" s="66"/>
    </row>
    <row r="256" spans="8:10" ht="12.75">
      <c r="H256" s="66"/>
      <c r="I256" s="66"/>
      <c r="J256" s="66"/>
    </row>
    <row r="257" spans="8:10" ht="12.75">
      <c r="H257" s="66"/>
      <c r="I257" s="66"/>
      <c r="J257" s="66"/>
    </row>
    <row r="258" spans="8:10" ht="12.75">
      <c r="H258" s="66"/>
      <c r="I258" s="66"/>
      <c r="J258" s="66"/>
    </row>
    <row r="259" spans="8:10" ht="12.75">
      <c r="H259" s="66"/>
      <c r="I259" s="66"/>
      <c r="J259" s="66"/>
    </row>
    <row r="260" spans="8:10" ht="12.75">
      <c r="H260" s="66"/>
      <c r="I260" s="66"/>
      <c r="J260" s="66"/>
    </row>
    <row r="261" spans="8:10" ht="12.75">
      <c r="H261" s="66"/>
      <c r="I261" s="66"/>
      <c r="J261" s="66"/>
    </row>
    <row r="262" spans="8:10" ht="12.75">
      <c r="H262" s="66"/>
      <c r="I262" s="66"/>
      <c r="J262" s="66"/>
    </row>
    <row r="263" spans="8:10" ht="12.75">
      <c r="H263" s="66"/>
      <c r="I263" s="66"/>
      <c r="J263" s="66"/>
    </row>
    <row r="264" spans="8:10" ht="12.75">
      <c r="H264" s="66"/>
      <c r="I264" s="66"/>
      <c r="J264" s="66"/>
    </row>
    <row r="265" spans="8:10" ht="12.75">
      <c r="H265" s="66"/>
      <c r="I265" s="66"/>
      <c r="J265" s="66"/>
    </row>
    <row r="266" spans="8:10" ht="12.75">
      <c r="H266" s="66"/>
      <c r="I266" s="66"/>
      <c r="J266" s="66"/>
    </row>
    <row r="267" spans="8:10" ht="12.75">
      <c r="H267" s="66"/>
      <c r="I267" s="66"/>
      <c r="J267" s="66"/>
    </row>
    <row r="268" spans="8:10" ht="12.75">
      <c r="H268" s="66"/>
      <c r="I268" s="66"/>
      <c r="J268" s="66"/>
    </row>
    <row r="269" spans="8:10" ht="12.75">
      <c r="H269" s="66"/>
      <c r="I269" s="66"/>
      <c r="J269" s="66"/>
    </row>
    <row r="270" spans="8:10" ht="12.75">
      <c r="H270" s="66"/>
      <c r="I270" s="66"/>
      <c r="J270" s="66"/>
    </row>
    <row r="271" spans="8:10" ht="12.75">
      <c r="H271" s="66"/>
      <c r="I271" s="66"/>
      <c r="J271" s="66"/>
    </row>
    <row r="272" spans="8:10" ht="12.75">
      <c r="H272" s="66"/>
      <c r="I272" s="66"/>
      <c r="J272" s="66"/>
    </row>
    <row r="273" spans="8:10" ht="12.75">
      <c r="H273" s="66"/>
      <c r="I273" s="66"/>
      <c r="J273" s="66"/>
    </row>
    <row r="274" spans="8:10" ht="12.75">
      <c r="H274" s="66"/>
      <c r="I274" s="66"/>
      <c r="J274" s="66"/>
    </row>
    <row r="275" spans="8:10" ht="12.75">
      <c r="H275" s="66"/>
      <c r="I275" s="66"/>
      <c r="J275" s="66"/>
    </row>
    <row r="276" spans="8:10" ht="12.75">
      <c r="H276" s="66"/>
      <c r="I276" s="66"/>
      <c r="J276" s="66"/>
    </row>
    <row r="277" spans="8:10" ht="12.75">
      <c r="H277" s="66"/>
      <c r="I277" s="66"/>
      <c r="J277" s="66"/>
    </row>
    <row r="278" spans="8:10" ht="12.75">
      <c r="H278" s="66"/>
      <c r="I278" s="66"/>
      <c r="J278" s="66"/>
    </row>
    <row r="279" spans="8:10" ht="12.75">
      <c r="H279" s="66"/>
      <c r="I279" s="66"/>
      <c r="J279" s="66"/>
    </row>
    <row r="280" spans="8:10" ht="12.75">
      <c r="H280" s="66"/>
      <c r="I280" s="66"/>
      <c r="J280" s="66"/>
    </row>
    <row r="281" spans="8:10" ht="12.75">
      <c r="H281" s="66"/>
      <c r="I281" s="66"/>
      <c r="J281" s="66"/>
    </row>
    <row r="282" spans="8:10" ht="12.75">
      <c r="H282" s="66"/>
      <c r="I282" s="66"/>
      <c r="J282" s="66"/>
    </row>
    <row r="283" spans="8:10" ht="12.75">
      <c r="H283" s="66"/>
      <c r="I283" s="66"/>
      <c r="J283" s="66"/>
    </row>
    <row r="284" spans="8:10" ht="12.75">
      <c r="H284" s="66"/>
      <c r="I284" s="66"/>
      <c r="J284" s="66"/>
    </row>
    <row r="285" spans="8:10" ht="12.75">
      <c r="H285" s="66"/>
      <c r="I285" s="66"/>
      <c r="J285" s="66"/>
    </row>
    <row r="286" spans="8:10" ht="12.75">
      <c r="H286" s="66"/>
      <c r="I286" s="66"/>
      <c r="J286" s="66"/>
    </row>
    <row r="287" spans="8:10" ht="12.75">
      <c r="H287" s="66"/>
      <c r="I287" s="66"/>
      <c r="J287" s="66"/>
    </row>
    <row r="288" spans="8:10" ht="12.75">
      <c r="H288" s="66"/>
      <c r="I288" s="66"/>
      <c r="J288" s="66"/>
    </row>
    <row r="289" spans="8:10" ht="12.75">
      <c r="H289" s="66"/>
      <c r="I289" s="66"/>
      <c r="J289" s="66"/>
    </row>
    <row r="290" spans="8:10" ht="12.75">
      <c r="H290" s="66"/>
      <c r="I290" s="66"/>
      <c r="J290" s="66"/>
    </row>
    <row r="291" spans="8:10" ht="12.75">
      <c r="H291" s="66"/>
      <c r="I291" s="66"/>
      <c r="J291" s="66"/>
    </row>
    <row r="292" spans="8:10" ht="12.75">
      <c r="H292" s="66"/>
      <c r="I292" s="66"/>
      <c r="J292" s="66"/>
    </row>
    <row r="293" spans="8:10" ht="12.75">
      <c r="H293" s="66"/>
      <c r="I293" s="66"/>
      <c r="J293" s="66"/>
    </row>
    <row r="294" spans="8:10" ht="12.75">
      <c r="H294" s="66"/>
      <c r="I294" s="66"/>
      <c r="J294" s="66"/>
    </row>
    <row r="295" spans="8:10" ht="12.75">
      <c r="H295" s="66"/>
      <c r="I295" s="66"/>
      <c r="J295" s="66"/>
    </row>
    <row r="296" spans="8:10" ht="12.75">
      <c r="H296" s="66"/>
      <c r="I296" s="66"/>
      <c r="J296" s="66"/>
    </row>
    <row r="297" spans="8:10" ht="12.75">
      <c r="H297" s="66"/>
      <c r="I297" s="66"/>
      <c r="J297" s="66"/>
    </row>
    <row r="298" spans="8:10" ht="12.75">
      <c r="H298" s="66"/>
      <c r="I298" s="66"/>
      <c r="J298" s="66"/>
    </row>
    <row r="299" spans="8:10" ht="12.75">
      <c r="H299" s="66"/>
      <c r="I299" s="66"/>
      <c r="J299" s="66"/>
    </row>
    <row r="300" spans="8:10" ht="12.75">
      <c r="H300" s="66"/>
      <c r="I300" s="66"/>
      <c r="J300" s="66"/>
    </row>
    <row r="301" spans="8:10" ht="12.75">
      <c r="H301" s="66"/>
      <c r="I301" s="66"/>
      <c r="J301" s="66"/>
    </row>
    <row r="302" spans="8:10" ht="12.75">
      <c r="H302" s="66"/>
      <c r="I302" s="66"/>
      <c r="J302" s="66"/>
    </row>
    <row r="303" spans="8:10" ht="12.75">
      <c r="H303" s="66"/>
      <c r="I303" s="66"/>
      <c r="J303" s="66"/>
    </row>
    <row r="304" spans="8:10" ht="12.75">
      <c r="H304" s="66"/>
      <c r="I304" s="66"/>
      <c r="J304" s="66"/>
    </row>
    <row r="305" spans="8:10" ht="12.75">
      <c r="H305" s="66"/>
      <c r="I305" s="66"/>
      <c r="J305" s="66"/>
    </row>
    <row r="306" spans="8:10" ht="12.75">
      <c r="H306" s="66"/>
      <c r="I306" s="66"/>
      <c r="J306" s="66"/>
    </row>
    <row r="307" spans="8:10" ht="12.75">
      <c r="H307" s="66"/>
      <c r="I307" s="66"/>
      <c r="J307" s="66"/>
    </row>
    <row r="308" spans="8:10" ht="12.75">
      <c r="H308" s="66"/>
      <c r="I308" s="66"/>
      <c r="J308" s="66"/>
    </row>
    <row r="309" spans="8:10" ht="12.75">
      <c r="H309" s="66"/>
      <c r="I309" s="66"/>
      <c r="J309" s="66"/>
    </row>
    <row r="310" spans="8:10" ht="12.75">
      <c r="H310" s="66"/>
      <c r="I310" s="66"/>
      <c r="J310" s="66"/>
    </row>
    <row r="311" spans="8:10" ht="12.75">
      <c r="H311" s="66"/>
      <c r="I311" s="66"/>
      <c r="J311" s="66"/>
    </row>
    <row r="312" spans="8:10" ht="12.75">
      <c r="H312" s="66"/>
      <c r="I312" s="66"/>
      <c r="J312" s="66"/>
    </row>
    <row r="313" spans="8:10" ht="12.75">
      <c r="H313" s="66"/>
      <c r="I313" s="66"/>
      <c r="J313" s="66"/>
    </row>
    <row r="314" spans="8:10" ht="12.75">
      <c r="H314" s="66"/>
      <c r="I314" s="66"/>
      <c r="J314" s="66"/>
    </row>
    <row r="315" spans="8:10" ht="12.75">
      <c r="H315" s="66"/>
      <c r="I315" s="66"/>
      <c r="J315" s="66"/>
    </row>
    <row r="316" spans="8:10" ht="12.75">
      <c r="H316" s="66"/>
      <c r="I316" s="66"/>
      <c r="J316" s="66"/>
    </row>
    <row r="317" spans="8:10" ht="12.75">
      <c r="H317" s="66"/>
      <c r="I317" s="66"/>
      <c r="J317" s="66"/>
    </row>
    <row r="318" spans="8:10" ht="12.75">
      <c r="H318" s="66"/>
      <c r="I318" s="66"/>
      <c r="J318" s="66"/>
    </row>
    <row r="319" spans="8:10" ht="12.75">
      <c r="H319" s="66"/>
      <c r="I319" s="66"/>
      <c r="J319" s="66"/>
    </row>
    <row r="320" spans="8:10" ht="12.75">
      <c r="H320" s="66"/>
      <c r="I320" s="66"/>
      <c r="J320" s="66"/>
    </row>
    <row r="321" spans="8:10" ht="12.75">
      <c r="H321" s="66"/>
      <c r="I321" s="66"/>
      <c r="J321" s="66"/>
    </row>
    <row r="322" spans="8:10" ht="12.75">
      <c r="H322" s="66"/>
      <c r="I322" s="66"/>
      <c r="J322" s="66"/>
    </row>
    <row r="323" spans="8:10" ht="12.75">
      <c r="H323" s="66"/>
      <c r="I323" s="66"/>
      <c r="J323" s="66"/>
    </row>
    <row r="324" spans="8:10" ht="12.75">
      <c r="H324" s="66"/>
      <c r="I324" s="66"/>
      <c r="J324" s="66"/>
    </row>
    <row r="325" spans="8:10" ht="12.75">
      <c r="H325" s="66"/>
      <c r="I325" s="66"/>
      <c r="J325" s="66"/>
    </row>
    <row r="326" spans="8:10" ht="12.75">
      <c r="H326" s="66"/>
      <c r="I326" s="66"/>
      <c r="J326" s="66"/>
    </row>
    <row r="327" spans="8:10" ht="12.75">
      <c r="H327" s="66"/>
      <c r="I327" s="66"/>
      <c r="J327" s="66"/>
    </row>
    <row r="328" spans="8:10" ht="12.75">
      <c r="H328" s="66"/>
      <c r="I328" s="66"/>
      <c r="J328" s="66"/>
    </row>
    <row r="329" spans="8:10" ht="12.75">
      <c r="H329" s="66"/>
      <c r="I329" s="66"/>
      <c r="J329" s="66"/>
    </row>
    <row r="330" spans="8:10" ht="12.75">
      <c r="H330" s="66"/>
      <c r="I330" s="66"/>
      <c r="J330" s="66"/>
    </row>
    <row r="331" spans="8:10" ht="12.75">
      <c r="H331" s="66"/>
      <c r="I331" s="66"/>
      <c r="J331" s="66"/>
    </row>
    <row r="332" spans="8:10" ht="12.75">
      <c r="H332" s="66"/>
      <c r="I332" s="66"/>
      <c r="J332" s="66"/>
    </row>
    <row r="333" spans="8:10" ht="12.75">
      <c r="H333" s="66"/>
      <c r="I333" s="66"/>
      <c r="J333" s="66"/>
    </row>
    <row r="334" spans="8:10" ht="12.75">
      <c r="H334" s="66"/>
      <c r="I334" s="66"/>
      <c r="J334" s="66"/>
    </row>
    <row r="335" spans="8:10" ht="12.75">
      <c r="H335" s="66"/>
      <c r="I335" s="66"/>
      <c r="J335" s="66"/>
    </row>
    <row r="336" spans="8:10" ht="12.75">
      <c r="H336" s="66"/>
      <c r="I336" s="66"/>
      <c r="J336" s="66"/>
    </row>
    <row r="337" spans="8:10" ht="12.75">
      <c r="H337" s="66"/>
      <c r="I337" s="66"/>
      <c r="J337" s="66"/>
    </row>
    <row r="338" spans="8:10" ht="12.75">
      <c r="H338" s="66"/>
      <c r="I338" s="66"/>
      <c r="J338" s="66"/>
    </row>
    <row r="339" spans="8:10" ht="12.75">
      <c r="H339" s="66"/>
      <c r="I339" s="66"/>
      <c r="J339" s="66"/>
    </row>
    <row r="340" spans="8:10" ht="12.75">
      <c r="H340" s="66"/>
      <c r="I340" s="66"/>
      <c r="J340" s="66"/>
    </row>
    <row r="341" spans="8:10" ht="12.75">
      <c r="H341" s="66"/>
      <c r="I341" s="66"/>
      <c r="J341" s="66"/>
    </row>
    <row r="342" spans="8:10" ht="12.75">
      <c r="H342" s="66"/>
      <c r="I342" s="66"/>
      <c r="J342" s="66"/>
    </row>
    <row r="343" spans="8:10" ht="12.75">
      <c r="H343" s="66"/>
      <c r="I343" s="66"/>
      <c r="J343" s="66"/>
    </row>
    <row r="344" spans="8:10" ht="12.75">
      <c r="H344" s="66"/>
      <c r="I344" s="66"/>
      <c r="J344" s="66"/>
    </row>
    <row r="345" spans="8:10" ht="12.75">
      <c r="H345" s="66"/>
      <c r="I345" s="66"/>
      <c r="J345" s="66"/>
    </row>
    <row r="346" spans="8:10" ht="12.75">
      <c r="H346" s="66"/>
      <c r="I346" s="66"/>
      <c r="J346" s="66"/>
    </row>
    <row r="347" spans="8:10" ht="12.75">
      <c r="H347" s="66"/>
      <c r="I347" s="66"/>
      <c r="J347" s="66"/>
    </row>
    <row r="348" spans="8:10" ht="12.75">
      <c r="H348" s="66"/>
      <c r="I348" s="66"/>
      <c r="J348" s="66"/>
    </row>
    <row r="349" spans="8:10" ht="12.75">
      <c r="H349" s="66"/>
      <c r="I349" s="66"/>
      <c r="J349" s="66"/>
    </row>
    <row r="350" spans="8:10" ht="12.75">
      <c r="H350" s="66"/>
      <c r="I350" s="66"/>
      <c r="J350" s="66"/>
    </row>
    <row r="351" spans="8:10" ht="12.75">
      <c r="H351" s="66"/>
      <c r="I351" s="66"/>
      <c r="J351" s="66"/>
    </row>
    <row r="352" spans="8:10" ht="12.75">
      <c r="H352" s="66"/>
      <c r="I352" s="66"/>
      <c r="J352" s="66"/>
    </row>
    <row r="353" spans="8:10" ht="12.75">
      <c r="H353" s="66"/>
      <c r="I353" s="66"/>
      <c r="J353" s="66"/>
    </row>
    <row r="354" spans="8:10" ht="12.75">
      <c r="H354" s="66"/>
      <c r="I354" s="66"/>
      <c r="J354" s="66"/>
    </row>
    <row r="355" spans="8:10" ht="12.75">
      <c r="H355" s="66"/>
      <c r="I355" s="66"/>
      <c r="J355" s="66"/>
    </row>
    <row r="356" spans="8:10" ht="12.75">
      <c r="H356" s="66"/>
      <c r="I356" s="66"/>
      <c r="J356" s="66"/>
    </row>
    <row r="357" spans="8:10" ht="12.75">
      <c r="H357" s="66"/>
      <c r="I357" s="66"/>
      <c r="J357" s="66"/>
    </row>
    <row r="358" spans="8:10" ht="12.75">
      <c r="H358" s="66"/>
      <c r="I358" s="66"/>
      <c r="J358" s="66"/>
    </row>
    <row r="359" spans="8:10" ht="12.75">
      <c r="H359" s="66"/>
      <c r="I359" s="66"/>
      <c r="J359" s="66"/>
    </row>
    <row r="360" spans="8:10" ht="12.75">
      <c r="H360" s="66"/>
      <c r="I360" s="66"/>
      <c r="J360" s="66"/>
    </row>
    <row r="361" spans="8:10" ht="12.75">
      <c r="H361" s="66"/>
      <c r="I361" s="66"/>
      <c r="J361" s="66"/>
    </row>
    <row r="362" spans="8:10" ht="12.75">
      <c r="H362" s="66"/>
      <c r="I362" s="66"/>
      <c r="J362" s="66"/>
    </row>
    <row r="363" spans="8:10" ht="12.75">
      <c r="H363" s="66"/>
      <c r="I363" s="66"/>
      <c r="J363" s="66"/>
    </row>
    <row r="364" spans="8:10" ht="12.75">
      <c r="H364" s="66"/>
      <c r="I364" s="66"/>
      <c r="J364" s="66"/>
    </row>
    <row r="365" spans="8:10" ht="12.75">
      <c r="H365" s="66"/>
      <c r="I365" s="66"/>
      <c r="J365" s="66"/>
    </row>
    <row r="366" spans="8:10" ht="12.75">
      <c r="H366" s="66"/>
      <c r="I366" s="66"/>
      <c r="J366" s="66"/>
    </row>
    <row r="367" spans="8:10" ht="12.75">
      <c r="H367" s="66"/>
      <c r="I367" s="66"/>
      <c r="J367" s="66"/>
    </row>
    <row r="368" spans="8:10" ht="12.75">
      <c r="H368" s="66"/>
      <c r="I368" s="66"/>
      <c r="J368" s="66"/>
    </row>
    <row r="369" spans="8:10" ht="12.75">
      <c r="H369" s="66"/>
      <c r="I369" s="66"/>
      <c r="J369" s="66"/>
    </row>
    <row r="370" spans="8:10" ht="12.75">
      <c r="H370" s="66"/>
      <c r="I370" s="66"/>
      <c r="J370" s="66"/>
    </row>
    <row r="371" spans="8:10" ht="12.75">
      <c r="H371" s="66"/>
      <c r="I371" s="66"/>
      <c r="J371" s="66"/>
    </row>
    <row r="372" spans="8:10" ht="12.75">
      <c r="H372" s="66"/>
      <c r="I372" s="66"/>
      <c r="J372" s="66"/>
    </row>
    <row r="373" spans="8:10" ht="12.75">
      <c r="H373" s="66"/>
      <c r="I373" s="66"/>
      <c r="J373" s="66"/>
    </row>
    <row r="374" spans="8:10" ht="12.75">
      <c r="H374" s="66"/>
      <c r="I374" s="66"/>
      <c r="J374" s="66"/>
    </row>
    <row r="375" spans="8:10" ht="12.75">
      <c r="H375" s="66"/>
      <c r="I375" s="66"/>
      <c r="J375" s="66"/>
    </row>
    <row r="376" spans="8:10" ht="12.75">
      <c r="H376" s="66"/>
      <c r="I376" s="66"/>
      <c r="J376" s="66"/>
    </row>
    <row r="377" spans="8:10" ht="12.75">
      <c r="H377" s="66"/>
      <c r="I377" s="66"/>
      <c r="J377" s="66"/>
    </row>
    <row r="378" spans="8:10" ht="12.75">
      <c r="H378" s="66"/>
      <c r="I378" s="66"/>
      <c r="J378" s="66"/>
    </row>
    <row r="379" spans="8:10" ht="12.75">
      <c r="H379" s="66"/>
      <c r="I379" s="66"/>
      <c r="J379" s="66"/>
    </row>
    <row r="380" spans="8:10" ht="12.75">
      <c r="H380" s="66"/>
      <c r="I380" s="66"/>
      <c r="J380" s="66"/>
    </row>
    <row r="381" spans="8:10" ht="12.75">
      <c r="H381" s="66"/>
      <c r="I381" s="66"/>
      <c r="J381" s="66"/>
    </row>
    <row r="382" spans="8:10" ht="12.75">
      <c r="H382" s="66"/>
      <c r="I382" s="66"/>
      <c r="J382" s="66"/>
    </row>
    <row r="383" spans="8:10" ht="12.75">
      <c r="H383" s="66"/>
      <c r="I383" s="66"/>
      <c r="J383" s="66"/>
    </row>
    <row r="384" spans="8:10" ht="12.75">
      <c r="H384" s="66"/>
      <c r="I384" s="66"/>
      <c r="J384" s="66"/>
    </row>
    <row r="385" spans="8:10" ht="12.75">
      <c r="H385" s="66"/>
      <c r="I385" s="66"/>
      <c r="J385" s="66"/>
    </row>
    <row r="386" spans="8:10" ht="12.75">
      <c r="H386" s="66"/>
      <c r="I386" s="66"/>
      <c r="J386" s="66"/>
    </row>
    <row r="387" spans="8:10" ht="12.75">
      <c r="H387" s="66"/>
      <c r="I387" s="66"/>
      <c r="J387" s="66"/>
    </row>
    <row r="388" spans="8:10" ht="12.75">
      <c r="H388" s="66"/>
      <c r="I388" s="66"/>
      <c r="J388" s="66"/>
    </row>
    <row r="389" spans="8:10" ht="12.75">
      <c r="H389" s="66"/>
      <c r="I389" s="66"/>
      <c r="J389" s="66"/>
    </row>
    <row r="390" spans="8:10" ht="12.75">
      <c r="H390" s="66"/>
      <c r="I390" s="66"/>
      <c r="J390" s="66"/>
    </row>
    <row r="391" spans="8:10" ht="12.75">
      <c r="H391" s="66"/>
      <c r="I391" s="66"/>
      <c r="J391" s="66"/>
    </row>
    <row r="392" spans="8:10" ht="12.75">
      <c r="H392" s="66"/>
      <c r="I392" s="66"/>
      <c r="J392" s="66"/>
    </row>
    <row r="393" spans="8:10" ht="12.75">
      <c r="H393" s="66"/>
      <c r="I393" s="66"/>
      <c r="J393" s="66"/>
    </row>
    <row r="394" spans="8:10" ht="12.75">
      <c r="H394" s="66"/>
      <c r="I394" s="66"/>
      <c r="J394" s="66"/>
    </row>
    <row r="395" spans="8:10" ht="12.75">
      <c r="H395" s="66"/>
      <c r="I395" s="66"/>
      <c r="J395" s="66"/>
    </row>
    <row r="396" spans="8:10" ht="12.75">
      <c r="H396" s="66"/>
      <c r="I396" s="66"/>
      <c r="J396" s="66"/>
    </row>
    <row r="397" spans="8:10" ht="12.75">
      <c r="H397" s="66"/>
      <c r="I397" s="66"/>
      <c r="J397" s="66"/>
    </row>
    <row r="398" spans="8:10" ht="12.75">
      <c r="H398" s="66"/>
      <c r="I398" s="66"/>
      <c r="J398" s="66"/>
    </row>
    <row r="399" spans="8:10" ht="12.75">
      <c r="H399" s="66"/>
      <c r="I399" s="66"/>
      <c r="J399" s="66"/>
    </row>
    <row r="400" spans="8:10" ht="12.75">
      <c r="H400" s="66"/>
      <c r="I400" s="66"/>
      <c r="J400" s="66"/>
    </row>
    <row r="401" spans="8:10" ht="12.75">
      <c r="H401" s="66"/>
      <c r="I401" s="66"/>
      <c r="J401" s="66"/>
    </row>
    <row r="402" spans="8:10" ht="12.75">
      <c r="H402" s="66"/>
      <c r="I402" s="66"/>
      <c r="J402" s="66"/>
    </row>
    <row r="403" spans="8:10" ht="12.75">
      <c r="H403" s="66"/>
      <c r="I403" s="66"/>
      <c r="J403" s="66"/>
    </row>
    <row r="404" spans="8:10" ht="12.75">
      <c r="H404" s="66"/>
      <c r="I404" s="66"/>
      <c r="J404" s="66"/>
    </row>
    <row r="405" spans="8:10" ht="12.75">
      <c r="H405" s="66"/>
      <c r="I405" s="66"/>
      <c r="J405" s="66"/>
    </row>
    <row r="406" spans="8:10" ht="12.75">
      <c r="H406" s="66"/>
      <c r="I406" s="66"/>
      <c r="J406" s="66"/>
    </row>
    <row r="407" spans="8:10" ht="12.75">
      <c r="H407" s="66"/>
      <c r="I407" s="66"/>
      <c r="J407" s="66"/>
    </row>
    <row r="408" spans="8:10" ht="12.75">
      <c r="H408" s="66"/>
      <c r="I408" s="66"/>
      <c r="J408" s="66"/>
    </row>
    <row r="409" spans="8:10" ht="12.75">
      <c r="H409" s="66"/>
      <c r="I409" s="66"/>
      <c r="J409" s="66"/>
    </row>
    <row r="410" spans="8:10" ht="12.75">
      <c r="H410" s="66"/>
      <c r="I410" s="66"/>
      <c r="J410" s="66"/>
    </row>
    <row r="411" spans="8:10" ht="12.75">
      <c r="H411" s="66"/>
      <c r="I411" s="66"/>
      <c r="J411" s="66"/>
    </row>
    <row r="412" spans="8:10" ht="12.75">
      <c r="H412" s="66"/>
      <c r="I412" s="66"/>
      <c r="J412" s="66"/>
    </row>
    <row r="413" spans="8:10" ht="12.75">
      <c r="H413" s="66"/>
      <c r="I413" s="66"/>
      <c r="J413" s="66"/>
    </row>
    <row r="414" spans="8:10" ht="12.75">
      <c r="H414" s="66"/>
      <c r="I414" s="66"/>
      <c r="J414" s="66"/>
    </row>
    <row r="415" spans="8:10" ht="12.75">
      <c r="H415" s="66"/>
      <c r="I415" s="66"/>
      <c r="J415" s="66"/>
    </row>
    <row r="416" spans="8:10" ht="12.75">
      <c r="H416" s="66"/>
      <c r="I416" s="66"/>
      <c r="J416" s="66"/>
    </row>
    <row r="417" spans="8:10" ht="12.75">
      <c r="H417" s="66"/>
      <c r="I417" s="66"/>
      <c r="J417" s="66"/>
    </row>
    <row r="418" spans="8:10" ht="12.75">
      <c r="H418" s="66"/>
      <c r="I418" s="66"/>
      <c r="J418" s="66"/>
    </row>
    <row r="419" spans="8:10" ht="12.75">
      <c r="H419" s="66"/>
      <c r="I419" s="66"/>
      <c r="J419" s="66"/>
    </row>
    <row r="420" spans="8:10" ht="12.75">
      <c r="H420" s="66"/>
      <c r="I420" s="66"/>
      <c r="J420" s="66"/>
    </row>
    <row r="421" spans="8:10" ht="12.75">
      <c r="H421" s="66"/>
      <c r="I421" s="66"/>
      <c r="J421" s="66"/>
    </row>
    <row r="422" spans="8:10" ht="12.75">
      <c r="H422" s="66"/>
      <c r="I422" s="66"/>
      <c r="J422" s="66"/>
    </row>
    <row r="423" spans="8:10" ht="12.75">
      <c r="H423" s="66"/>
      <c r="I423" s="66"/>
      <c r="J423" s="66"/>
    </row>
    <row r="424" spans="8:10" ht="12.75">
      <c r="H424" s="66"/>
      <c r="I424" s="66"/>
      <c r="J424" s="66"/>
    </row>
    <row r="425" spans="8:10" ht="12.75">
      <c r="H425" s="66"/>
      <c r="I425" s="66"/>
      <c r="J425" s="66"/>
    </row>
    <row r="426" spans="8:10" ht="12.75">
      <c r="H426" s="66"/>
      <c r="I426" s="66"/>
      <c r="J426" s="66"/>
    </row>
    <row r="427" spans="8:10" ht="12.75">
      <c r="H427" s="66"/>
      <c r="I427" s="66"/>
      <c r="J427" s="66"/>
    </row>
    <row r="428" spans="8:10" ht="12.75">
      <c r="H428" s="66"/>
      <c r="I428" s="66"/>
      <c r="J428" s="66"/>
    </row>
    <row r="429" spans="8:10" ht="12.75">
      <c r="H429" s="66"/>
      <c r="I429" s="66"/>
      <c r="J429" s="66"/>
    </row>
    <row r="430" spans="8:10" ht="12.75">
      <c r="H430" s="66"/>
      <c r="I430" s="66"/>
      <c r="J430" s="66"/>
    </row>
    <row r="431" spans="8:10" ht="12.75">
      <c r="H431" s="66"/>
      <c r="I431" s="66"/>
      <c r="J431" s="66"/>
    </row>
    <row r="432" spans="8:10" ht="12.75">
      <c r="H432" s="66"/>
      <c r="I432" s="66"/>
      <c r="J432" s="66"/>
    </row>
    <row r="433" spans="8:10" ht="12.75">
      <c r="H433" s="66"/>
      <c r="I433" s="66"/>
      <c r="J433" s="66"/>
    </row>
    <row r="434" spans="8:10" ht="12.75">
      <c r="H434" s="66"/>
      <c r="I434" s="66"/>
      <c r="J434" s="66"/>
    </row>
    <row r="435" spans="8:10" ht="12.75">
      <c r="H435" s="66"/>
      <c r="I435" s="66"/>
      <c r="J435" s="66"/>
    </row>
    <row r="436" spans="8:10" ht="12.75">
      <c r="H436" s="66"/>
      <c r="I436" s="66"/>
      <c r="J436" s="66"/>
    </row>
    <row r="437" spans="8:10" ht="12.75">
      <c r="H437" s="66"/>
      <c r="I437" s="66"/>
      <c r="J437" s="66"/>
    </row>
    <row r="438" spans="8:10" ht="12.75">
      <c r="H438" s="66"/>
      <c r="I438" s="66"/>
      <c r="J438" s="66"/>
    </row>
    <row r="439" spans="8:10" ht="12.75">
      <c r="H439" s="66"/>
      <c r="I439" s="66"/>
      <c r="J439" s="66"/>
    </row>
    <row r="440" spans="8:10" ht="12.75">
      <c r="H440" s="66"/>
      <c r="I440" s="66"/>
      <c r="J440" s="66"/>
    </row>
    <row r="441" spans="8:10" ht="12.75">
      <c r="H441" s="66"/>
      <c r="I441" s="66"/>
      <c r="J441" s="66"/>
    </row>
    <row r="442" spans="8:10" ht="12.75">
      <c r="H442" s="66"/>
      <c r="I442" s="66"/>
      <c r="J442" s="66"/>
    </row>
    <row r="443" spans="8:10" ht="12.75">
      <c r="H443" s="66"/>
      <c r="I443" s="66"/>
      <c r="J443" s="66"/>
    </row>
    <row r="444" spans="8:10" ht="12.75">
      <c r="H444" s="66"/>
      <c r="I444" s="66"/>
      <c r="J444" s="66"/>
    </row>
    <row r="445" spans="8:10" ht="12.75">
      <c r="H445" s="66"/>
      <c r="I445" s="66"/>
      <c r="J445" s="66"/>
    </row>
    <row r="446" spans="8:10" ht="12.75">
      <c r="H446" s="66"/>
      <c r="I446" s="66"/>
      <c r="J446" s="66"/>
    </row>
    <row r="447" spans="8:10" ht="12.75">
      <c r="H447" s="66"/>
      <c r="I447" s="66"/>
      <c r="J447" s="66"/>
    </row>
    <row r="448" spans="8:10" ht="12.75">
      <c r="H448" s="66"/>
      <c r="I448" s="66"/>
      <c r="J448" s="66"/>
    </row>
    <row r="449" spans="8:10" ht="12.75">
      <c r="H449" s="66"/>
      <c r="I449" s="66"/>
      <c r="J449" s="66"/>
    </row>
    <row r="450" spans="8:10" ht="12.75">
      <c r="H450" s="66"/>
      <c r="I450" s="66"/>
      <c r="J450" s="66"/>
    </row>
    <row r="451" spans="8:10" ht="12.75">
      <c r="H451" s="66"/>
      <c r="I451" s="66"/>
      <c r="J451" s="66"/>
    </row>
    <row r="452" spans="8:10" ht="12.75">
      <c r="H452" s="66"/>
      <c r="I452" s="66"/>
      <c r="J452" s="66"/>
    </row>
    <row r="453" spans="8:10" ht="12.75">
      <c r="H453" s="66"/>
      <c r="I453" s="66"/>
      <c r="J453" s="66"/>
    </row>
    <row r="454" spans="8:10" ht="12.75">
      <c r="H454" s="66"/>
      <c r="I454" s="66"/>
      <c r="J454" s="66"/>
    </row>
    <row r="455" spans="8:10" ht="12.75">
      <c r="H455" s="66"/>
      <c r="I455" s="66"/>
      <c r="J455" s="66"/>
    </row>
    <row r="456" spans="8:10" ht="12.75">
      <c r="H456" s="66"/>
      <c r="I456" s="66"/>
      <c r="J456" s="66"/>
    </row>
    <row r="457" spans="8:10" ht="12.75">
      <c r="H457" s="66"/>
      <c r="I457" s="66"/>
      <c r="J457" s="66"/>
    </row>
    <row r="458" spans="8:10" ht="12.75">
      <c r="H458" s="66"/>
      <c r="I458" s="66"/>
      <c r="J458" s="66"/>
    </row>
    <row r="459" spans="8:10" ht="12.75">
      <c r="H459" s="66"/>
      <c r="I459" s="66"/>
      <c r="J459" s="66"/>
    </row>
    <row r="460" spans="8:10" ht="12.75">
      <c r="H460" s="66"/>
      <c r="I460" s="66"/>
      <c r="J460" s="66"/>
    </row>
    <row r="461" spans="8:10" ht="12.75">
      <c r="H461" s="66"/>
      <c r="I461" s="66"/>
      <c r="J461" s="66"/>
    </row>
    <row r="462" spans="8:10" ht="12.75">
      <c r="H462" s="66"/>
      <c r="I462" s="66"/>
      <c r="J462" s="66"/>
    </row>
    <row r="463" spans="8:10" ht="12.75">
      <c r="H463" s="66"/>
      <c r="I463" s="66"/>
      <c r="J463" s="66"/>
    </row>
    <row r="464" spans="8:10" ht="12.75">
      <c r="H464" s="66"/>
      <c r="I464" s="66"/>
      <c r="J464" s="66"/>
    </row>
    <row r="465" spans="8:10" ht="12.75">
      <c r="H465" s="66"/>
      <c r="I465" s="66"/>
      <c r="J465" s="66"/>
    </row>
    <row r="466" spans="8:10" ht="12.75">
      <c r="H466" s="66"/>
      <c r="I466" s="66"/>
      <c r="J466" s="66"/>
    </row>
    <row r="467" spans="8:10" ht="12.75">
      <c r="H467" s="66"/>
      <c r="I467" s="66"/>
      <c r="J467" s="66"/>
    </row>
    <row r="468" spans="8:10" ht="12.75">
      <c r="H468" s="66"/>
      <c r="I468" s="66"/>
      <c r="J468" s="66"/>
    </row>
    <row r="469" spans="8:10" ht="12.75">
      <c r="H469" s="66"/>
      <c r="I469" s="66"/>
      <c r="J469" s="66"/>
    </row>
    <row r="470" spans="8:10" ht="12.75">
      <c r="H470" s="66"/>
      <c r="I470" s="66"/>
      <c r="J470" s="66"/>
    </row>
    <row r="471" spans="8:10" ht="12.75">
      <c r="H471" s="66"/>
      <c r="I471" s="66"/>
      <c r="J471" s="66"/>
    </row>
    <row r="472" spans="8:10" ht="12.75">
      <c r="H472" s="66"/>
      <c r="I472" s="66"/>
      <c r="J472" s="66"/>
    </row>
    <row r="473" spans="8:10" ht="12.75">
      <c r="H473" s="66"/>
      <c r="I473" s="66"/>
      <c r="J473" s="66"/>
    </row>
    <row r="474" spans="8:10" ht="12.75">
      <c r="H474" s="66"/>
      <c r="I474" s="66"/>
      <c r="J474" s="66"/>
    </row>
    <row r="475" spans="8:10" ht="12.75">
      <c r="H475" s="66"/>
      <c r="I475" s="66"/>
      <c r="J475" s="66"/>
    </row>
    <row r="476" spans="8:10" ht="12.75">
      <c r="H476" s="66"/>
      <c r="I476" s="66"/>
      <c r="J476" s="66"/>
    </row>
    <row r="477" spans="8:10" ht="12.75">
      <c r="H477" s="66"/>
      <c r="I477" s="66"/>
      <c r="J477" s="66"/>
    </row>
    <row r="478" spans="8:10" ht="12.75">
      <c r="H478" s="66"/>
      <c r="I478" s="66"/>
      <c r="J478" s="66"/>
    </row>
    <row r="479" spans="8:10" ht="12.75">
      <c r="H479" s="66"/>
      <c r="I479" s="66"/>
      <c r="J479" s="66"/>
    </row>
    <row r="480" spans="8:10" ht="12.75">
      <c r="H480" s="66"/>
      <c r="I480" s="66"/>
      <c r="J480" s="66"/>
    </row>
    <row r="481" spans="8:10" ht="12.75">
      <c r="H481" s="66"/>
      <c r="I481" s="66"/>
      <c r="J481" s="66"/>
    </row>
    <row r="482" spans="8:10" ht="12.75">
      <c r="H482" s="66"/>
      <c r="I482" s="66"/>
      <c r="J482" s="66"/>
    </row>
    <row r="483" spans="8:10" ht="12.75">
      <c r="H483" s="66"/>
      <c r="I483" s="66"/>
      <c r="J483" s="66"/>
    </row>
    <row r="484" spans="8:10" ht="12.75">
      <c r="H484" s="66"/>
      <c r="I484" s="66"/>
      <c r="J484" s="66"/>
    </row>
    <row r="485" spans="8:10" ht="12.75">
      <c r="H485" s="66"/>
      <c r="I485" s="66"/>
      <c r="J485" s="66"/>
    </row>
    <row r="486" spans="8:10" ht="12.75">
      <c r="H486" s="66"/>
      <c r="I486" s="66"/>
      <c r="J486" s="66"/>
    </row>
    <row r="487" spans="8:10" ht="12.75">
      <c r="H487" s="66"/>
      <c r="I487" s="66"/>
      <c r="J487" s="66"/>
    </row>
    <row r="488" spans="8:10" ht="12.75">
      <c r="H488" s="66"/>
      <c r="I488" s="66"/>
      <c r="J488" s="66"/>
    </row>
    <row r="489" spans="8:10" ht="12.75">
      <c r="H489" s="66"/>
      <c r="I489" s="66"/>
      <c r="J489" s="66"/>
    </row>
    <row r="490" spans="8:10" ht="12.75">
      <c r="H490" s="66"/>
      <c r="I490" s="66"/>
      <c r="J490" s="66"/>
    </row>
    <row r="491" spans="8:10" ht="12.75">
      <c r="H491" s="66"/>
      <c r="I491" s="66"/>
      <c r="J491" s="66"/>
    </row>
    <row r="492" spans="8:10" ht="12.75">
      <c r="H492" s="66"/>
      <c r="I492" s="66"/>
      <c r="J492" s="66"/>
    </row>
    <row r="493" spans="8:10" ht="12.75">
      <c r="H493" s="66"/>
      <c r="I493" s="66"/>
      <c r="J493" s="66"/>
    </row>
    <row r="494" spans="8:10" ht="12.75">
      <c r="H494" s="66"/>
      <c r="I494" s="66"/>
      <c r="J494" s="66"/>
    </row>
    <row r="495" spans="8:10" ht="12.75">
      <c r="H495" s="66"/>
      <c r="I495" s="66"/>
      <c r="J495" s="66"/>
    </row>
    <row r="496" spans="8:10" ht="12.75">
      <c r="H496" s="66"/>
      <c r="I496" s="66"/>
      <c r="J496" s="66"/>
    </row>
    <row r="497" spans="8:10" ht="12.75">
      <c r="H497" s="66"/>
      <c r="I497" s="66"/>
      <c r="J497" s="66"/>
    </row>
    <row r="498" spans="8:10" ht="12.75">
      <c r="H498" s="66"/>
      <c r="I498" s="66"/>
      <c r="J498" s="66"/>
    </row>
    <row r="499" spans="8:10" ht="12.75">
      <c r="H499" s="66"/>
      <c r="I499" s="66"/>
      <c r="J499" s="66"/>
    </row>
    <row r="500" spans="8:10" ht="12.75">
      <c r="H500" s="66"/>
      <c r="I500" s="66"/>
      <c r="J500" s="66"/>
    </row>
    <row r="501" spans="8:10" ht="12.75">
      <c r="H501" s="66"/>
      <c r="I501" s="66"/>
      <c r="J501" s="66"/>
    </row>
    <row r="502" spans="8:10" ht="12.75">
      <c r="H502" s="66"/>
      <c r="I502" s="66"/>
      <c r="J502" s="66"/>
    </row>
    <row r="503" spans="8:10" ht="12.75">
      <c r="H503" s="66"/>
      <c r="I503" s="66"/>
      <c r="J503" s="66"/>
    </row>
    <row r="504" spans="8:10" ht="12.75">
      <c r="H504" s="66"/>
      <c r="I504" s="66"/>
      <c r="J504" s="66"/>
    </row>
    <row r="505" spans="8:10" ht="12.75">
      <c r="H505" s="66"/>
      <c r="I505" s="66"/>
      <c r="J505" s="66"/>
    </row>
    <row r="506" spans="8:10" ht="12.75">
      <c r="H506" s="66"/>
      <c r="I506" s="66"/>
      <c r="J506" s="66"/>
    </row>
    <row r="507" spans="8:10" ht="12.75">
      <c r="H507" s="66"/>
      <c r="I507" s="66"/>
      <c r="J507" s="66"/>
    </row>
    <row r="508" spans="8:10" ht="12.75">
      <c r="H508" s="66"/>
      <c r="I508" s="66"/>
      <c r="J508" s="66"/>
    </row>
    <row r="509" spans="8:10" ht="12.75">
      <c r="H509" s="66"/>
      <c r="I509" s="66"/>
      <c r="J509" s="66"/>
    </row>
    <row r="510" spans="8:10" ht="12.75">
      <c r="H510" s="66"/>
      <c r="I510" s="66"/>
      <c r="J510" s="66"/>
    </row>
    <row r="511" spans="8:10" ht="12.75">
      <c r="H511" s="66"/>
      <c r="I511" s="66"/>
      <c r="J511" s="66"/>
    </row>
    <row r="512" spans="8:10" ht="12.75">
      <c r="H512" s="66"/>
      <c r="I512" s="66"/>
      <c r="J512" s="66"/>
    </row>
    <row r="513" spans="8:10" ht="12.75">
      <c r="H513" s="66"/>
      <c r="I513" s="66"/>
      <c r="J513" s="66"/>
    </row>
    <row r="514" spans="8:10" ht="12.75">
      <c r="H514" s="66"/>
      <c r="I514" s="66"/>
      <c r="J514" s="66"/>
    </row>
    <row r="515" spans="8:10" ht="12.75">
      <c r="H515" s="66"/>
      <c r="I515" s="66"/>
      <c r="J515" s="66"/>
    </row>
    <row r="516" spans="8:10" ht="12.75">
      <c r="H516" s="66"/>
      <c r="I516" s="66"/>
      <c r="J516" s="66"/>
    </row>
    <row r="517" spans="8:10" ht="12.75">
      <c r="H517" s="66"/>
      <c r="I517" s="66"/>
      <c r="J517" s="66"/>
    </row>
    <row r="518" spans="8:10" ht="12.75">
      <c r="H518" s="66"/>
      <c r="I518" s="66"/>
      <c r="J518" s="66"/>
    </row>
    <row r="519" spans="8:10" ht="12.75">
      <c r="H519" s="66"/>
      <c r="I519" s="66"/>
      <c r="J519" s="66"/>
    </row>
    <row r="520" spans="8:10" ht="12.75">
      <c r="H520" s="66"/>
      <c r="I520" s="66"/>
      <c r="J520" s="66"/>
    </row>
    <row r="521" spans="8:10" ht="12.75">
      <c r="H521" s="66"/>
      <c r="I521" s="66"/>
      <c r="J521" s="66"/>
    </row>
    <row r="522" spans="8:10" ht="12.75">
      <c r="H522" s="66"/>
      <c r="I522" s="66"/>
      <c r="J522" s="66"/>
    </row>
    <row r="523" spans="8:10" ht="12.75">
      <c r="H523" s="66"/>
      <c r="I523" s="66"/>
      <c r="J523" s="66"/>
    </row>
    <row r="524" spans="8:10" ht="12.75">
      <c r="H524" s="66"/>
      <c r="I524" s="66"/>
      <c r="J524" s="66"/>
    </row>
    <row r="525" spans="8:10" ht="12.75">
      <c r="H525" s="66"/>
      <c r="I525" s="66"/>
      <c r="J525" s="66"/>
    </row>
    <row r="526" spans="8:10" ht="12.75">
      <c r="H526" s="66"/>
      <c r="I526" s="66"/>
      <c r="J526" s="66"/>
    </row>
    <row r="527" spans="8:10" ht="12.75">
      <c r="H527" s="66"/>
      <c r="I527" s="66"/>
      <c r="J527" s="66"/>
    </row>
    <row r="528" spans="8:10" ht="12.75">
      <c r="H528" s="66"/>
      <c r="I528" s="66"/>
      <c r="J528" s="66"/>
    </row>
    <row r="529" spans="8:10" ht="12.75">
      <c r="H529" s="66"/>
      <c r="I529" s="66"/>
      <c r="J529" s="66"/>
    </row>
    <row r="530" spans="8:10" ht="12.75">
      <c r="H530" s="66"/>
      <c r="I530" s="66"/>
      <c r="J530" s="66"/>
    </row>
    <row r="531" spans="8:10" ht="12.75">
      <c r="H531" s="66"/>
      <c r="I531" s="66"/>
      <c r="J531" s="66"/>
    </row>
    <row r="532" spans="8:10" ht="12.75">
      <c r="H532" s="66"/>
      <c r="I532" s="66"/>
      <c r="J532" s="66"/>
    </row>
    <row r="533" spans="8:10" ht="12.75">
      <c r="H533" s="66"/>
      <c r="I533" s="66"/>
      <c r="J533" s="66"/>
    </row>
    <row r="534" spans="8:10" ht="12.75">
      <c r="H534" s="66"/>
      <c r="I534" s="66"/>
      <c r="J534" s="66"/>
    </row>
    <row r="535" spans="8:10" ht="12.75">
      <c r="H535" s="66"/>
      <c r="I535" s="66"/>
      <c r="J535" s="66"/>
    </row>
    <row r="536" spans="8:10" ht="12.75">
      <c r="H536" s="66"/>
      <c r="I536" s="66"/>
      <c r="J536" s="66"/>
    </row>
    <row r="537" spans="8:10" ht="12.75">
      <c r="H537" s="66"/>
      <c r="I537" s="66"/>
      <c r="J537" s="66"/>
    </row>
    <row r="538" spans="8:10" ht="12.75">
      <c r="H538" s="66"/>
      <c r="I538" s="66"/>
      <c r="J538" s="66"/>
    </row>
    <row r="539" spans="8:10" ht="12.75">
      <c r="H539" s="66"/>
      <c r="I539" s="66"/>
      <c r="J539" s="66"/>
    </row>
    <row r="540" spans="8:10" ht="12.75">
      <c r="H540" s="66"/>
      <c r="I540" s="66"/>
      <c r="J540" s="66"/>
    </row>
    <row r="541" spans="8:10" ht="12.75">
      <c r="H541" s="66"/>
      <c r="I541" s="66"/>
      <c r="J541" s="66"/>
    </row>
    <row r="542" spans="8:10" ht="12.75">
      <c r="H542" s="66"/>
      <c r="I542" s="66"/>
      <c r="J542" s="66"/>
    </row>
    <row r="543" spans="8:10" ht="12.75">
      <c r="H543" s="66"/>
      <c r="I543" s="66"/>
      <c r="J543" s="66"/>
    </row>
    <row r="544" spans="8:10" ht="12.75">
      <c r="H544" s="66"/>
      <c r="I544" s="66"/>
      <c r="J544" s="66"/>
    </row>
    <row r="545" spans="8:10" ht="12.75">
      <c r="H545" s="66"/>
      <c r="I545" s="66"/>
      <c r="J545" s="66"/>
    </row>
    <row r="546" spans="8:10" ht="12.75">
      <c r="H546" s="66"/>
      <c r="I546" s="66"/>
      <c r="J546" s="66"/>
    </row>
    <row r="547" spans="8:10" ht="12.75">
      <c r="H547" s="66"/>
      <c r="I547" s="66"/>
      <c r="J547" s="66"/>
    </row>
    <row r="548" spans="8:10" ht="12.75">
      <c r="H548" s="66"/>
      <c r="I548" s="66"/>
      <c r="J548" s="66"/>
    </row>
    <row r="549" spans="8:10" ht="12.75">
      <c r="H549" s="66"/>
      <c r="I549" s="66"/>
      <c r="J549" s="66"/>
    </row>
    <row r="550" spans="8:10" ht="12.75">
      <c r="H550" s="66"/>
      <c r="I550" s="66"/>
      <c r="J550" s="66"/>
    </row>
    <row r="551" spans="8:10" ht="12.75">
      <c r="H551" s="66"/>
      <c r="I551" s="66"/>
      <c r="J551" s="66"/>
    </row>
    <row r="552" spans="8:10" ht="12.75">
      <c r="H552" s="66"/>
      <c r="I552" s="66"/>
      <c r="J552" s="66"/>
    </row>
    <row r="553" spans="8:10" ht="12.75">
      <c r="H553" s="66"/>
      <c r="I553" s="66"/>
      <c r="J553" s="66"/>
    </row>
    <row r="554" spans="8:10" ht="12.75">
      <c r="H554" s="66"/>
      <c r="I554" s="66"/>
      <c r="J554" s="66"/>
    </row>
    <row r="555" spans="8:10" ht="12.75">
      <c r="H555" s="66"/>
      <c r="I555" s="66"/>
      <c r="J555" s="66"/>
    </row>
    <row r="556" spans="8:10" ht="12.75">
      <c r="H556" s="66"/>
      <c r="I556" s="66"/>
      <c r="J556" s="66"/>
    </row>
    <row r="557" spans="8:10" ht="12.75">
      <c r="H557" s="66"/>
      <c r="I557" s="66"/>
      <c r="J557" s="66"/>
    </row>
    <row r="558" spans="8:10" ht="12.75">
      <c r="H558" s="66"/>
      <c r="I558" s="66"/>
      <c r="J558" s="66"/>
    </row>
    <row r="559" spans="8:10" ht="12.75">
      <c r="H559" s="66"/>
      <c r="I559" s="66"/>
      <c r="J559" s="66"/>
    </row>
    <row r="560" spans="8:10" ht="12.75">
      <c r="H560" s="66"/>
      <c r="I560" s="66"/>
      <c r="J560" s="66"/>
    </row>
    <row r="561" spans="8:10" ht="12.75">
      <c r="H561" s="66"/>
      <c r="I561" s="66"/>
      <c r="J561" s="66"/>
    </row>
    <row r="562" spans="8:10" ht="12.75">
      <c r="H562" s="66"/>
      <c r="I562" s="66"/>
      <c r="J562" s="66"/>
    </row>
    <row r="563" spans="8:10" ht="12.75">
      <c r="H563" s="66"/>
      <c r="I563" s="66"/>
      <c r="J563" s="66"/>
    </row>
    <row r="564" spans="8:10" ht="12.75">
      <c r="H564" s="66"/>
      <c r="I564" s="66"/>
      <c r="J564" s="66"/>
    </row>
    <row r="565" spans="8:10" ht="12.75">
      <c r="H565" s="66"/>
      <c r="I565" s="66"/>
      <c r="J565" s="66"/>
    </row>
    <row r="566" spans="8:10" ht="12.75">
      <c r="H566" s="66"/>
      <c r="I566" s="66"/>
      <c r="J566" s="66"/>
    </row>
    <row r="567" spans="8:10" ht="12.75">
      <c r="H567" s="66"/>
      <c r="I567" s="66"/>
      <c r="J567" s="66"/>
    </row>
    <row r="568" spans="8:10" ht="12.75">
      <c r="H568" s="66"/>
      <c r="I568" s="66"/>
      <c r="J568" s="66"/>
    </row>
    <row r="569" spans="8:10" ht="12.75">
      <c r="H569" s="66"/>
      <c r="I569" s="66"/>
      <c r="J569" s="66"/>
    </row>
    <row r="570" spans="8:10" ht="12.75">
      <c r="H570" s="66"/>
      <c r="I570" s="66"/>
      <c r="J570" s="66"/>
    </row>
    <row r="571" spans="8:10" ht="12.75">
      <c r="H571" s="66"/>
      <c r="I571" s="66"/>
      <c r="J571" s="66"/>
    </row>
    <row r="572" spans="8:10" ht="12.75">
      <c r="H572" s="66"/>
      <c r="I572" s="66"/>
      <c r="J572" s="66"/>
    </row>
    <row r="573" spans="8:10" ht="12.75">
      <c r="H573" s="66"/>
      <c r="I573" s="66"/>
      <c r="J573" s="66"/>
    </row>
    <row r="574" spans="8:10" ht="12.75">
      <c r="H574" s="66"/>
      <c r="I574" s="66"/>
      <c r="J574" s="66"/>
    </row>
    <row r="575" spans="8:10" ht="12.75">
      <c r="H575" s="66"/>
      <c r="I575" s="66"/>
      <c r="J575" s="66"/>
    </row>
    <row r="576" spans="8:10" ht="12.75">
      <c r="H576" s="66"/>
      <c r="I576" s="66"/>
      <c r="J576" s="66"/>
    </row>
    <row r="577" spans="8:10" ht="12.75">
      <c r="H577" s="66"/>
      <c r="I577" s="66"/>
      <c r="J577" s="66"/>
    </row>
    <row r="578" spans="8:10" ht="12.75">
      <c r="H578" s="66"/>
      <c r="I578" s="66"/>
      <c r="J578" s="66"/>
    </row>
  </sheetData>
  <sheetProtection/>
  <mergeCells count="11">
    <mergeCell ref="H6:H7"/>
    <mergeCell ref="I6:I7"/>
    <mergeCell ref="A3:F3"/>
    <mergeCell ref="G6:G7"/>
    <mergeCell ref="A6:A7"/>
    <mergeCell ref="A5:G5"/>
    <mergeCell ref="B6:B7"/>
    <mergeCell ref="C6:C7"/>
    <mergeCell ref="D6:D7"/>
    <mergeCell ref="E6:E7"/>
    <mergeCell ref="F6:F7"/>
  </mergeCells>
  <printOptions/>
  <pageMargins left="1.062992125984252" right="0.07874015748031496" top="0.15748031496062992" bottom="0.15748031496062992" header="0.1968503937007874" footer="0.275590551181102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p4</dc:creator>
  <cp:keywords/>
  <dc:description/>
  <cp:lastModifiedBy>админ</cp:lastModifiedBy>
  <cp:lastPrinted>2022-11-11T10:23:26Z</cp:lastPrinted>
  <dcterms:created xsi:type="dcterms:W3CDTF">2006-12-01T08:42:03Z</dcterms:created>
  <dcterms:modified xsi:type="dcterms:W3CDTF">2022-11-16T08:36:04Z</dcterms:modified>
  <cp:category/>
  <cp:version/>
  <cp:contentType/>
  <cp:contentStatus/>
</cp:coreProperties>
</file>