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50" i="1" l="1"/>
  <c r="F44" i="1" l="1"/>
  <c r="F41" i="1" l="1"/>
  <c r="F49" i="1" l="1"/>
  <c r="F48" i="1" s="1"/>
  <c r="F39" i="1"/>
  <c r="F38" i="1" s="1"/>
  <c r="F35" i="1"/>
  <c r="F34" i="1" s="1"/>
  <c r="F33" i="1" s="1"/>
  <c r="F29" i="1"/>
  <c r="F28" i="1" s="1"/>
  <c r="F27" i="1" s="1"/>
  <c r="F25" i="1"/>
  <c r="F24" i="1" s="1"/>
  <c r="F22" i="1"/>
  <c r="F21" i="1" s="1"/>
  <c r="F13" i="1"/>
  <c r="F12" i="1" s="1"/>
  <c r="F9" i="1"/>
  <c r="F8" i="1" s="1"/>
  <c r="F7" i="1" l="1"/>
  <c r="F37" i="1"/>
  <c r="F54" i="1" l="1"/>
</calcChain>
</file>

<file path=xl/sharedStrings.xml><?xml version="1.0" encoding="utf-8"?>
<sst xmlns="http://schemas.openxmlformats.org/spreadsheetml/2006/main" count="203" uniqueCount="78">
  <si>
    <t>(тыс. руб.)</t>
  </si>
  <si>
    <t>Наименование</t>
  </si>
  <si>
    <t>Раздел</t>
  </si>
  <si>
    <t>Под- раздел</t>
  </si>
  <si>
    <t>Целевая статья</t>
  </si>
  <si>
    <t>Вид расходов</t>
  </si>
  <si>
    <t>Сумма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</si>
  <si>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</si>
  <si>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</si>
  <si>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</si>
  <si>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 Федерации и муниципального образования</t>
  </si>
  <si>
    <t>02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</si>
  <si>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Манычского  сельского муниципального образования Республики Калмыкия</t>
  </si>
  <si>
    <t>78 1 01 00120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</si>
  <si>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</si>
  <si>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</si>
  <si>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</si>
  <si>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</si>
  <si>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Манычского сельского муниципального образования Республики Калмыкия</t>
  </si>
  <si>
    <t>78 1 02 00120</t>
  </si>
  <si>
    <r>
      <t xml:space="preserve">Прочая закупка товаров, работ и услуг </t>
    </r>
    <r>
      <rPr>
        <sz val="12"/>
        <rFont val="Times New Roman"/>
        <family val="1"/>
        <charset val="204"/>
      </rPr>
      <t>для обеспечения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государственных (муниципальных) нужд</t>
    </r>
  </si>
  <si>
    <t>244</t>
  </si>
  <si>
    <t>Уплата налогов на имущество организаций и земельного налога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</si>
  <si>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</si>
  <si>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</si>
  <si>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</si>
  <si>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</si>
  <si>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</si>
  <si>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</si>
  <si>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</si>
  <si>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Инве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</si>
  <si>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78 1 05 М5010</t>
  </si>
  <si>
    <t>Иные межбюджетные трансферты</t>
  </si>
  <si>
    <t>540</t>
  </si>
  <si>
    <t>Резервные фонды</t>
  </si>
  <si>
    <t>11</t>
  </si>
  <si>
    <t>78 9 03 90120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</si>
  <si>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</si>
  <si>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</si>
  <si>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</si>
  <si>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</si>
  <si>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отсутствует военный комиссариат</t>
  </si>
  <si>
    <t>78 1 04 51180</t>
  </si>
  <si>
    <t>121</t>
  </si>
  <si>
    <t>129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</si>
  <si>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</si>
  <si>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</si>
  <si>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</si>
  <si>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</si>
  <si>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78 9 01 90550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</si>
  <si>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</si>
  <si>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</si>
  <si>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05</t>
  </si>
  <si>
    <t>Благоустройство</t>
  </si>
  <si>
    <t>Благоустройство территории СМО (ГМО)</t>
  </si>
  <si>
    <t>78 6 01 15520</t>
  </si>
  <si>
    <t>Уличное освещение</t>
  </si>
  <si>
    <t>78 6 02 15520</t>
  </si>
  <si>
    <t>Озеленение</t>
  </si>
  <si>
    <t>78 6 03 15520</t>
  </si>
  <si>
    <t>КУЛЬТУРА И КИНЕМАТОГРАФИЯ</t>
  </si>
  <si>
    <t>08</t>
  </si>
  <si>
    <t>Культура</t>
  </si>
  <si>
    <t>Дворцы и дома культуры, другие учреждения культуры и средств массовой информации</t>
  </si>
  <si>
    <t>78 3 01 05200</t>
  </si>
  <si>
    <t>ВСЕГО</t>
  </si>
  <si>
    <t>00</t>
  </si>
  <si>
    <t>00 0 00 00000</t>
  </si>
  <si>
    <t>000</t>
  </si>
  <si>
    <r>
      <t xml:space="preserve">Прочая закупка товаров, работ и услуг </t>
    </r>
    <r>
      <rPr>
        <sz val="12"/>
        <rFont val="Times New Roman"/>
        <family val="1"/>
        <charset val="204"/>
      </rPr>
      <t xml:space="preserve">для обеспечения </t>
    </r>
    <r>
      <rPr>
        <sz val="12"/>
        <color indexed="8"/>
        <rFont val="Times New Roman"/>
        <family val="1"/>
        <charset val="204"/>
      </rPr>
      <t>государственных (муниципальных) нужд</t>
    </r>
  </si>
  <si>
    <t>Закупка энергетических ресурсов</t>
  </si>
  <si>
    <t>247</t>
  </si>
  <si>
    <t xml:space="preserve">  Распределение бюджетных ассигнований пог разделам, подразделам,целевым статьям, группам и подгруппам видов расходов классификации расходов Манычского сельского муниципального образования Республики Калмыкия на 2022 год</t>
  </si>
  <si>
    <t xml:space="preserve">                                                           Приложение №2                                                            к Решению Собрания депутатов Манычского СМО РК  от  31 октября 2022г. №15</t>
  </si>
  <si>
    <t>111</t>
  </si>
  <si>
    <t>119</t>
  </si>
  <si>
    <t>Фонд оплаты труда 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</si>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</sst>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color rgb="FF22272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9" fillId="0" borderId="2">
      <alignment horizontal="left" wrapText="1" indent="2"/>
    </xf>
    <xf numFmtId="0" fontId="13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vertical="justify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7" fillId="0" borderId="1" xfId="0" applyFont="1" applyFill="1" applyBorder="1" applyAlignment="1">
      <alignment horizontal="justify" wrapText="1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vertical="justify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NumberFormat="1" applyFont="1" applyBorder="1" applyAlignment="1" applyProtection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justify"/>
    </xf>
    <xf numFmtId="0" fontId="2" fillId="0" borderId="1" xfId="0" applyFont="1" applyBorder="1"/>
    <xf numFmtId="0" fontId="11" fillId="2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justify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top" wrapText="1"/>
    </xf>
    <xf numFmtId="0" fontId="14" fillId="0" borderId="1" xfId="0" applyFont="1" applyBorder="1"/>
    <xf numFmtId="0" fontId="15" fillId="0" borderId="0" xfId="0" applyFont="1" applyAlignment="1">
      <alignment wrapText="1"/>
    </xf>
  </cellXfs>
  <cellStyles count="3">
    <cellStyle name="xl89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topLeftCell="A49" workbookViewId="0">
      <selection activeCell="A46" sqref="A46"/>
    </sheetView>
  </sheetViews>
  <sheetFormatPr defaultRowHeight="15" x14ac:dyDescent="0.25"/>
  <cols>
    <col min="1" max="1" width="52.28515625" customWidth="1"/>
    <col min="2" max="2" width="7.5703125" customWidth="1"/>
    <col min="3" max="3" width="8.28515625" customWidth="1"/>
    <col min="4" max="4" width="19.85546875" customWidth="1"/>
    <col min="6" max="6" width="9.5703125" customWidth="1"/>
  </cols>
  <sheetData>
    <row r="1" spans="1:8" ht="63" customHeight="1" x14ac:dyDescent="0.25">
      <c r="A1" s="1"/>
      <c r="B1" s="50" t="s">
        <v>73</v>
      </c>
      <c r="C1" s="50"/>
      <c r="D1" s="50"/>
      <c r="E1" s="50"/>
      <c r="F1" s="50"/>
      <c r="G1" s="2"/>
    </row>
    <row r="2" spans="1:8" ht="38.25" customHeight="1" x14ac:dyDescent="0.25">
      <c r="A2" s="52"/>
      <c r="B2" s="52"/>
      <c r="C2" s="52"/>
      <c r="D2" s="52"/>
      <c r="E2" s="52"/>
      <c r="F2" s="52"/>
      <c r="G2" s="45"/>
    </row>
    <row r="3" spans="1:8" ht="79.5" customHeight="1" x14ac:dyDescent="0.25">
      <c r="A3" s="53" t="s">
        <v>72</v>
      </c>
      <c r="B3" s="53"/>
      <c r="C3" s="53"/>
      <c r="D3" s="53"/>
      <c r="E3" s="53"/>
      <c r="F3" s="53"/>
      <c r="G3" s="49"/>
      <c r="H3" s="49"/>
    </row>
    <row r="4" spans="1:8" x14ac:dyDescent="0.25">
      <c r="A4" s="3"/>
      <c r="B4" s="3"/>
      <c r="C4" s="3"/>
      <c r="D4" s="3"/>
      <c r="E4" s="3"/>
      <c r="F4" s="3" t="s">
        <v>0</v>
      </c>
    </row>
    <row r="5" spans="1:8" x14ac:dyDescent="0.25">
      <c r="A5" s="51" t="s">
        <v>1</v>
      </c>
      <c r="B5" s="51" t="s">
        <v>2</v>
      </c>
      <c r="C5" s="51" t="s">
        <v>3</v>
      </c>
      <c r="D5" s="51" t="s">
        <v>4</v>
      </c>
      <c r="E5" s="51" t="s">
        <v>5</v>
      </c>
      <c r="F5" s="51" t="s">
        <v>6</v>
      </c>
    </row>
    <row r="6" spans="1:8" x14ac:dyDescent="0.25">
      <c r="A6" s="51"/>
      <c r="B6" s="51"/>
      <c r="C6" s="51"/>
      <c r="D6" s="51"/>
      <c r="E6" s="51"/>
      <c r="F6" s="51"/>
    </row>
    <row r="7" spans="1:8" ht="15.75" x14ac:dyDescent="0.25">
      <c r="A7" s="4" t="s">
        <v>7</v>
      </c>
      <c r="B7" s="5" t="s">
        <v>8</v>
      </c>
      <c r="C7" s="5"/>
      <c r="D7" s="5"/>
      <c r="E7" s="6"/>
      <c r="F7" s="7">
        <f>F12+F8+F21+F24</f>
        <v>1826.4</v>
      </c>
    </row>
    <row r="8" spans="1:8" ht="51" customHeight="1" x14ac:dyDescent="0.25">
      <c r="A8" s="13" t="s">
        <v>10</v>
      </c>
      <c r="B8" s="14" t="s">
        <v>8</v>
      </c>
      <c r="C8" s="14" t="s">
        <v>11</v>
      </c>
      <c r="D8" s="15"/>
      <c r="E8" s="16"/>
      <c r="F8" s="17">
        <f>F9</f>
        <v>493.90000000000003</v>
      </c>
    </row>
    <row r="9" spans="1:8" ht="108.75" customHeight="1" x14ac:dyDescent="0.25">
      <c r="A9" s="18" t="s">
        <v>12</v>
      </c>
      <c r="B9" s="11" t="s">
        <v>8</v>
      </c>
      <c r="C9" s="11" t="s">
        <v>11</v>
      </c>
      <c r="D9" s="19" t="s">
        <v>13</v>
      </c>
      <c r="E9" s="9"/>
      <c r="F9" s="10">
        <f>SUM(F10:F11)</f>
        <v>493.90000000000003</v>
      </c>
    </row>
    <row r="10" spans="1:8" ht="37.5" customHeight="1" x14ac:dyDescent="0.25">
      <c r="A10" s="20" t="s">
        <v>14</v>
      </c>
      <c r="B10" s="11" t="s">
        <v>8</v>
      </c>
      <c r="C10" s="11" t="s">
        <v>11</v>
      </c>
      <c r="D10" s="19" t="s">
        <v>13</v>
      </c>
      <c r="E10" s="9">
        <v>121</v>
      </c>
      <c r="F10" s="10">
        <v>379.6</v>
      </c>
    </row>
    <row r="11" spans="1:8" ht="69" customHeight="1" x14ac:dyDescent="0.25">
      <c r="A11" s="21" t="s">
        <v>15</v>
      </c>
      <c r="B11" s="11" t="s">
        <v>8</v>
      </c>
      <c r="C11" s="11" t="s">
        <v>11</v>
      </c>
      <c r="D11" s="19" t="s">
        <v>13</v>
      </c>
      <c r="E11" s="9">
        <v>129</v>
      </c>
      <c r="F11" s="10">
        <v>114.3</v>
      </c>
    </row>
    <row r="12" spans="1:8" ht="81.75" customHeight="1" x14ac:dyDescent="0.25">
      <c r="A12" s="22" t="s">
        <v>16</v>
      </c>
      <c r="B12" s="14" t="s">
        <v>8</v>
      </c>
      <c r="C12" s="14" t="s">
        <v>17</v>
      </c>
      <c r="D12" s="14"/>
      <c r="E12" s="14"/>
      <c r="F12" s="17">
        <f>F13</f>
        <v>1306.0999999999999</v>
      </c>
    </row>
    <row r="13" spans="1:8" ht="109.5" customHeight="1" x14ac:dyDescent="0.25">
      <c r="A13" s="18" t="s">
        <v>18</v>
      </c>
      <c r="B13" s="11" t="s">
        <v>8</v>
      </c>
      <c r="C13" s="11" t="s">
        <v>17</v>
      </c>
      <c r="D13" s="19" t="s">
        <v>19</v>
      </c>
      <c r="E13" s="8"/>
      <c r="F13" s="10">
        <f>SUM(F14:F20)</f>
        <v>1306.0999999999999</v>
      </c>
    </row>
    <row r="14" spans="1:8" ht="36" customHeight="1" x14ac:dyDescent="0.25">
      <c r="A14" s="23" t="s">
        <v>14</v>
      </c>
      <c r="B14" s="11" t="s">
        <v>8</v>
      </c>
      <c r="C14" s="11" t="s">
        <v>17</v>
      </c>
      <c r="D14" s="19" t="s">
        <v>19</v>
      </c>
      <c r="E14" s="9">
        <v>121</v>
      </c>
      <c r="F14" s="10">
        <v>616.5</v>
      </c>
    </row>
    <row r="15" spans="1:8" ht="63" customHeight="1" x14ac:dyDescent="0.25">
      <c r="A15" s="21" t="s">
        <v>15</v>
      </c>
      <c r="B15" s="11" t="s">
        <v>8</v>
      </c>
      <c r="C15" s="11" t="s">
        <v>17</v>
      </c>
      <c r="D15" s="19" t="s">
        <v>19</v>
      </c>
      <c r="E15" s="9">
        <v>129</v>
      </c>
      <c r="F15" s="10">
        <v>185.6</v>
      </c>
    </row>
    <row r="16" spans="1:8" ht="49.5" customHeight="1" x14ac:dyDescent="0.25">
      <c r="A16" s="24" t="s">
        <v>20</v>
      </c>
      <c r="B16" s="11" t="s">
        <v>8</v>
      </c>
      <c r="C16" s="11" t="s">
        <v>17</v>
      </c>
      <c r="D16" s="19" t="s">
        <v>19</v>
      </c>
      <c r="E16" s="8" t="s">
        <v>21</v>
      </c>
      <c r="F16" s="10">
        <v>399</v>
      </c>
    </row>
    <row r="17" spans="1:6" ht="22.5" customHeight="1" x14ac:dyDescent="0.25">
      <c r="A17" s="48" t="s">
        <v>70</v>
      </c>
      <c r="B17" s="11" t="s">
        <v>8</v>
      </c>
      <c r="C17" s="11" t="s">
        <v>17</v>
      </c>
      <c r="D17" s="19" t="s">
        <v>19</v>
      </c>
      <c r="E17" s="8" t="s">
        <v>71</v>
      </c>
      <c r="F17" s="10">
        <v>43</v>
      </c>
    </row>
    <row r="18" spans="1:6" ht="34.5" customHeight="1" x14ac:dyDescent="0.25">
      <c r="A18" s="12" t="s">
        <v>22</v>
      </c>
      <c r="B18" s="11" t="s">
        <v>8</v>
      </c>
      <c r="C18" s="11" t="s">
        <v>17</v>
      </c>
      <c r="D18" s="19" t="s">
        <v>19</v>
      </c>
      <c r="E18" s="8" t="s">
        <v>23</v>
      </c>
      <c r="F18" s="10">
        <v>5</v>
      </c>
    </row>
    <row r="19" spans="1:6" ht="22.7" customHeight="1" x14ac:dyDescent="0.25">
      <c r="A19" s="24" t="s">
        <v>24</v>
      </c>
      <c r="B19" s="11" t="s">
        <v>8</v>
      </c>
      <c r="C19" s="11" t="s">
        <v>17</v>
      </c>
      <c r="D19" s="19" t="s">
        <v>19</v>
      </c>
      <c r="E19" s="8" t="s">
        <v>25</v>
      </c>
      <c r="F19" s="10">
        <v>5</v>
      </c>
    </row>
    <row r="20" spans="1:6" ht="22.7" customHeight="1" x14ac:dyDescent="0.25">
      <c r="A20" s="24" t="s">
        <v>26</v>
      </c>
      <c r="B20" s="11" t="s">
        <v>8</v>
      </c>
      <c r="C20" s="11" t="s">
        <v>17</v>
      </c>
      <c r="D20" s="19" t="s">
        <v>19</v>
      </c>
      <c r="E20" s="8" t="s">
        <v>27</v>
      </c>
      <c r="F20" s="10">
        <v>52</v>
      </c>
    </row>
    <row r="21" spans="1:6" ht="51" customHeight="1" x14ac:dyDescent="0.25">
      <c r="A21" s="25" t="s">
        <v>28</v>
      </c>
      <c r="B21" s="11" t="s">
        <v>8</v>
      </c>
      <c r="C21" s="11" t="s">
        <v>29</v>
      </c>
      <c r="D21" s="19"/>
      <c r="E21" s="8"/>
      <c r="F21" s="26">
        <f>F22</f>
        <v>21.4</v>
      </c>
    </row>
    <row r="22" spans="1:6" ht="62.25" customHeight="1" x14ac:dyDescent="0.25">
      <c r="A22" s="27" t="s">
        <v>30</v>
      </c>
      <c r="B22" s="11" t="s">
        <v>8</v>
      </c>
      <c r="C22" s="11" t="s">
        <v>29</v>
      </c>
      <c r="D22" s="19" t="s">
        <v>31</v>
      </c>
      <c r="E22" s="8"/>
      <c r="F22" s="26">
        <f>F23</f>
        <v>21.4</v>
      </c>
    </row>
    <row r="23" spans="1:6" ht="22.7" customHeight="1" x14ac:dyDescent="0.25">
      <c r="A23" s="46" t="s">
        <v>32</v>
      </c>
      <c r="B23" s="11" t="s">
        <v>8</v>
      </c>
      <c r="C23" s="11" t="s">
        <v>29</v>
      </c>
      <c r="D23" s="19" t="s">
        <v>31</v>
      </c>
      <c r="E23" s="8" t="s">
        <v>33</v>
      </c>
      <c r="F23" s="26">
        <v>21.4</v>
      </c>
    </row>
    <row r="24" spans="1:6" ht="22.7" customHeight="1" x14ac:dyDescent="0.25">
      <c r="A24" s="47" t="s">
        <v>34</v>
      </c>
      <c r="B24" s="15" t="s">
        <v>8</v>
      </c>
      <c r="C24" s="15" t="s">
        <v>35</v>
      </c>
      <c r="D24" s="28"/>
      <c r="E24" s="14"/>
      <c r="F24" s="17">
        <f>F25</f>
        <v>5</v>
      </c>
    </row>
    <row r="25" spans="1:6" ht="22.7" customHeight="1" x14ac:dyDescent="0.25">
      <c r="A25" s="24" t="s">
        <v>34</v>
      </c>
      <c r="B25" s="11" t="s">
        <v>8</v>
      </c>
      <c r="C25" s="11" t="s">
        <v>35</v>
      </c>
      <c r="D25" s="19" t="s">
        <v>36</v>
      </c>
      <c r="E25" s="8"/>
      <c r="F25" s="10">
        <f>F26</f>
        <v>5</v>
      </c>
    </row>
    <row r="26" spans="1:6" ht="15.75" customHeight="1" x14ac:dyDescent="0.25">
      <c r="A26" s="24" t="s">
        <v>37</v>
      </c>
      <c r="B26" s="11" t="s">
        <v>8</v>
      </c>
      <c r="C26" s="11" t="s">
        <v>35</v>
      </c>
      <c r="D26" s="19" t="s">
        <v>36</v>
      </c>
      <c r="E26" s="8" t="s">
        <v>38</v>
      </c>
      <c r="F26" s="10">
        <v>5</v>
      </c>
    </row>
    <row r="27" spans="1:6" ht="22.7" customHeight="1" x14ac:dyDescent="0.25">
      <c r="A27" s="29" t="s">
        <v>39</v>
      </c>
      <c r="B27" s="30" t="s">
        <v>11</v>
      </c>
      <c r="C27" s="30"/>
      <c r="D27" s="31"/>
      <c r="E27" s="5"/>
      <c r="F27" s="7">
        <f>F28</f>
        <v>99.9</v>
      </c>
    </row>
    <row r="28" spans="1:6" ht="22.7" customHeight="1" x14ac:dyDescent="0.25">
      <c r="A28" s="22" t="s">
        <v>40</v>
      </c>
      <c r="B28" s="14" t="s">
        <v>11</v>
      </c>
      <c r="C28" s="14" t="s">
        <v>9</v>
      </c>
      <c r="D28" s="8"/>
      <c r="E28" s="8"/>
      <c r="F28" s="17">
        <f>F29</f>
        <v>99.9</v>
      </c>
    </row>
    <row r="29" spans="1:6" ht="36.75" customHeight="1" x14ac:dyDescent="0.25">
      <c r="A29" s="12" t="s">
        <v>41</v>
      </c>
      <c r="B29" s="8" t="s">
        <v>11</v>
      </c>
      <c r="C29" s="8" t="s">
        <v>9</v>
      </c>
      <c r="D29" s="9" t="s">
        <v>42</v>
      </c>
      <c r="E29" s="8"/>
      <c r="F29" s="10">
        <f>SUM(F30:F32)</f>
        <v>99.9</v>
      </c>
    </row>
    <row r="30" spans="1:6" ht="31.5" customHeight="1" x14ac:dyDescent="0.25">
      <c r="A30" s="23" t="s">
        <v>14</v>
      </c>
      <c r="B30" s="8" t="s">
        <v>11</v>
      </c>
      <c r="C30" s="8" t="s">
        <v>9</v>
      </c>
      <c r="D30" s="9" t="s">
        <v>42</v>
      </c>
      <c r="E30" s="11" t="s">
        <v>43</v>
      </c>
      <c r="F30" s="10">
        <v>71.900000000000006</v>
      </c>
    </row>
    <row r="31" spans="1:6" ht="63.75" customHeight="1" x14ac:dyDescent="0.25">
      <c r="A31" s="32" t="s">
        <v>15</v>
      </c>
      <c r="B31" s="8" t="s">
        <v>11</v>
      </c>
      <c r="C31" s="8" t="s">
        <v>9</v>
      </c>
      <c r="D31" s="9" t="s">
        <v>42</v>
      </c>
      <c r="E31" s="11" t="s">
        <v>44</v>
      </c>
      <c r="F31" s="10">
        <v>21.7</v>
      </c>
    </row>
    <row r="32" spans="1:6" ht="46.5" customHeight="1" x14ac:dyDescent="0.25">
      <c r="A32" s="24" t="s">
        <v>20</v>
      </c>
      <c r="B32" s="8" t="s">
        <v>11</v>
      </c>
      <c r="C32" s="8" t="s">
        <v>9</v>
      </c>
      <c r="D32" s="9" t="s">
        <v>42</v>
      </c>
      <c r="E32" s="11" t="s">
        <v>21</v>
      </c>
      <c r="F32" s="10">
        <v>6.3</v>
      </c>
    </row>
    <row r="33" spans="1:6" ht="39.75" customHeight="1" x14ac:dyDescent="0.25">
      <c r="A33" s="29" t="s">
        <v>45</v>
      </c>
      <c r="B33" s="5" t="s">
        <v>9</v>
      </c>
      <c r="C33" s="5"/>
      <c r="D33" s="33"/>
      <c r="E33" s="30"/>
      <c r="F33" s="7">
        <f>F34</f>
        <v>5</v>
      </c>
    </row>
    <row r="34" spans="1:6" ht="48.75" customHeight="1" x14ac:dyDescent="0.25">
      <c r="A34" s="34" t="s">
        <v>46</v>
      </c>
      <c r="B34" s="14" t="s">
        <v>9</v>
      </c>
      <c r="C34" s="14" t="s">
        <v>47</v>
      </c>
      <c r="D34" s="16"/>
      <c r="E34" s="15"/>
      <c r="F34" s="17">
        <f>F35</f>
        <v>5</v>
      </c>
    </row>
    <row r="35" spans="1:6" ht="54.75" customHeight="1" x14ac:dyDescent="0.25">
      <c r="A35" s="35" t="s">
        <v>48</v>
      </c>
      <c r="B35" s="8" t="s">
        <v>9</v>
      </c>
      <c r="C35" s="8" t="s">
        <v>47</v>
      </c>
      <c r="D35" s="9" t="s">
        <v>49</v>
      </c>
      <c r="E35" s="11"/>
      <c r="F35" s="10">
        <f>F36</f>
        <v>5</v>
      </c>
    </row>
    <row r="36" spans="1:6" ht="39" customHeight="1" x14ac:dyDescent="0.25">
      <c r="A36" s="36" t="s">
        <v>20</v>
      </c>
      <c r="B36" s="8" t="s">
        <v>9</v>
      </c>
      <c r="C36" s="8" t="s">
        <v>47</v>
      </c>
      <c r="D36" s="9" t="s">
        <v>49</v>
      </c>
      <c r="E36" s="11" t="s">
        <v>21</v>
      </c>
      <c r="F36" s="10">
        <v>5</v>
      </c>
    </row>
    <row r="37" spans="1:6" ht="28.5" customHeight="1" x14ac:dyDescent="0.25">
      <c r="A37" s="37" t="s">
        <v>51</v>
      </c>
      <c r="B37" s="5" t="s">
        <v>52</v>
      </c>
      <c r="C37" s="5"/>
      <c r="D37" s="5"/>
      <c r="E37" s="5"/>
      <c r="F37" s="7">
        <f>F38</f>
        <v>860.6</v>
      </c>
    </row>
    <row r="38" spans="1:6" ht="28.5" customHeight="1" x14ac:dyDescent="0.25">
      <c r="A38" s="38" t="s">
        <v>53</v>
      </c>
      <c r="B38" s="14" t="s">
        <v>52</v>
      </c>
      <c r="C38" s="14" t="s">
        <v>9</v>
      </c>
      <c r="D38" s="14"/>
      <c r="E38" s="14"/>
      <c r="F38" s="17">
        <f>F39+F41+F44</f>
        <v>860.6</v>
      </c>
    </row>
    <row r="39" spans="1:6" ht="21" customHeight="1" x14ac:dyDescent="0.25">
      <c r="A39" s="35" t="s">
        <v>54</v>
      </c>
      <c r="B39" s="8" t="s">
        <v>52</v>
      </c>
      <c r="C39" s="8" t="s">
        <v>9</v>
      </c>
      <c r="D39" s="9" t="s">
        <v>55</v>
      </c>
      <c r="E39" s="14"/>
      <c r="F39" s="10">
        <f>F40</f>
        <v>80</v>
      </c>
    </row>
    <row r="40" spans="1:6" ht="45.75" customHeight="1" x14ac:dyDescent="0.25">
      <c r="A40" s="24" t="s">
        <v>20</v>
      </c>
      <c r="B40" s="8" t="s">
        <v>52</v>
      </c>
      <c r="C40" s="8" t="s">
        <v>9</v>
      </c>
      <c r="D40" s="9" t="s">
        <v>55</v>
      </c>
      <c r="E40" s="8" t="s">
        <v>21</v>
      </c>
      <c r="F40" s="10">
        <v>80</v>
      </c>
    </row>
    <row r="41" spans="1:6" ht="22.7" customHeight="1" x14ac:dyDescent="0.25">
      <c r="A41" s="39" t="s">
        <v>56</v>
      </c>
      <c r="B41" s="8" t="s">
        <v>52</v>
      </c>
      <c r="C41" s="8" t="s">
        <v>9</v>
      </c>
      <c r="D41" s="9" t="s">
        <v>57</v>
      </c>
      <c r="E41" s="8"/>
      <c r="F41" s="10">
        <f>F42+F43</f>
        <v>261.10000000000002</v>
      </c>
    </row>
    <row r="42" spans="1:6" ht="49.5" customHeight="1" x14ac:dyDescent="0.25">
      <c r="A42" s="24" t="s">
        <v>20</v>
      </c>
      <c r="B42" s="11" t="s">
        <v>52</v>
      </c>
      <c r="C42" s="11" t="s">
        <v>9</v>
      </c>
      <c r="D42" s="9" t="s">
        <v>57</v>
      </c>
      <c r="E42" s="11" t="s">
        <v>21</v>
      </c>
      <c r="F42" s="10">
        <v>183.1</v>
      </c>
    </row>
    <row r="43" spans="1:6" ht="18" customHeight="1" x14ac:dyDescent="0.25">
      <c r="A43" s="48" t="s">
        <v>70</v>
      </c>
      <c r="B43" s="11" t="s">
        <v>52</v>
      </c>
      <c r="C43" s="11" t="s">
        <v>9</v>
      </c>
      <c r="D43" s="9" t="s">
        <v>57</v>
      </c>
      <c r="E43" s="11" t="s">
        <v>71</v>
      </c>
      <c r="F43" s="10">
        <v>78</v>
      </c>
    </row>
    <row r="44" spans="1:6" ht="18" customHeight="1" x14ac:dyDescent="0.25">
      <c r="A44" s="40" t="s">
        <v>58</v>
      </c>
      <c r="B44" s="15" t="s">
        <v>52</v>
      </c>
      <c r="C44" s="15" t="s">
        <v>9</v>
      </c>
      <c r="D44" s="16" t="s">
        <v>59</v>
      </c>
      <c r="E44" s="14"/>
      <c r="F44" s="17">
        <f>F45+F46+F47</f>
        <v>519.5</v>
      </c>
    </row>
    <row r="45" spans="1:6" ht="33.75" customHeight="1" x14ac:dyDescent="0.3">
      <c r="A45" s="54" t="s">
        <v>76</v>
      </c>
      <c r="B45" s="8" t="s">
        <v>52</v>
      </c>
      <c r="C45" s="8" t="s">
        <v>9</v>
      </c>
      <c r="D45" s="9" t="s">
        <v>59</v>
      </c>
      <c r="E45" s="11" t="s">
        <v>74</v>
      </c>
      <c r="F45" s="10">
        <v>361.2</v>
      </c>
    </row>
    <row r="46" spans="1:6" ht="79.5" customHeight="1" x14ac:dyDescent="0.3">
      <c r="A46" s="55" t="s">
        <v>77</v>
      </c>
      <c r="B46" s="8" t="s">
        <v>52</v>
      </c>
      <c r="C46" s="8" t="s">
        <v>9</v>
      </c>
      <c r="D46" s="9" t="s">
        <v>59</v>
      </c>
      <c r="E46" s="11" t="s">
        <v>75</v>
      </c>
      <c r="F46" s="10">
        <v>108.8</v>
      </c>
    </row>
    <row r="47" spans="1:6" ht="48" customHeight="1" x14ac:dyDescent="0.25">
      <c r="A47" s="18" t="s">
        <v>50</v>
      </c>
      <c r="B47" s="11" t="s">
        <v>52</v>
      </c>
      <c r="C47" s="11" t="s">
        <v>9</v>
      </c>
      <c r="D47" s="9" t="s">
        <v>59</v>
      </c>
      <c r="E47" s="8" t="s">
        <v>21</v>
      </c>
      <c r="F47" s="10">
        <v>49.5</v>
      </c>
    </row>
    <row r="48" spans="1:6" ht="22.7" customHeight="1" x14ac:dyDescent="0.25">
      <c r="A48" s="37" t="s">
        <v>60</v>
      </c>
      <c r="B48" s="5" t="s">
        <v>61</v>
      </c>
      <c r="C48" s="5"/>
      <c r="D48" s="5"/>
      <c r="E48" s="5"/>
      <c r="F48" s="7">
        <f>F49</f>
        <v>355.9</v>
      </c>
    </row>
    <row r="49" spans="1:6" ht="22.7" customHeight="1" x14ac:dyDescent="0.25">
      <c r="A49" s="41" t="s">
        <v>62</v>
      </c>
      <c r="B49" s="14" t="s">
        <v>61</v>
      </c>
      <c r="C49" s="14" t="s">
        <v>8</v>
      </c>
      <c r="D49" s="14"/>
      <c r="E49" s="14"/>
      <c r="F49" s="17">
        <f>F50</f>
        <v>355.9</v>
      </c>
    </row>
    <row r="50" spans="1:6" ht="31.5" customHeight="1" x14ac:dyDescent="0.25">
      <c r="A50" s="12" t="s">
        <v>63</v>
      </c>
      <c r="B50" s="14" t="s">
        <v>61</v>
      </c>
      <c r="C50" s="14" t="s">
        <v>8</v>
      </c>
      <c r="D50" s="9" t="s">
        <v>64</v>
      </c>
      <c r="E50" s="14"/>
      <c r="F50" s="10">
        <f>F51+F52+F53</f>
        <v>355.9</v>
      </c>
    </row>
    <row r="51" spans="1:6" ht="30" customHeight="1" x14ac:dyDescent="0.3">
      <c r="A51" s="54" t="s">
        <v>76</v>
      </c>
      <c r="B51" s="8" t="s">
        <v>61</v>
      </c>
      <c r="C51" s="8" t="s">
        <v>8</v>
      </c>
      <c r="D51" s="9" t="s">
        <v>64</v>
      </c>
      <c r="E51" s="11" t="s">
        <v>74</v>
      </c>
      <c r="F51" s="10">
        <v>212</v>
      </c>
    </row>
    <row r="52" spans="1:6" ht="90" customHeight="1" x14ac:dyDescent="0.3">
      <c r="A52" s="55" t="s">
        <v>77</v>
      </c>
      <c r="B52" s="8" t="s">
        <v>61</v>
      </c>
      <c r="C52" s="8" t="s">
        <v>8</v>
      </c>
      <c r="D52" s="9">
        <v>119</v>
      </c>
      <c r="E52" s="11" t="s">
        <v>75</v>
      </c>
      <c r="F52" s="10">
        <v>64</v>
      </c>
    </row>
    <row r="53" spans="1:6" ht="45.75" customHeight="1" x14ac:dyDescent="0.25">
      <c r="A53" s="24" t="s">
        <v>69</v>
      </c>
      <c r="B53" s="8" t="s">
        <v>61</v>
      </c>
      <c r="C53" s="8" t="s">
        <v>8</v>
      </c>
      <c r="D53" s="9" t="s">
        <v>64</v>
      </c>
      <c r="E53" s="11" t="s">
        <v>21</v>
      </c>
      <c r="F53" s="10">
        <v>79.900000000000006</v>
      </c>
    </row>
    <row r="54" spans="1:6" ht="15.75" x14ac:dyDescent="0.25">
      <c r="A54" s="42" t="s">
        <v>65</v>
      </c>
      <c r="B54" s="43" t="s">
        <v>66</v>
      </c>
      <c r="C54" s="43" t="s">
        <v>66</v>
      </c>
      <c r="D54" s="43" t="s">
        <v>67</v>
      </c>
      <c r="E54" s="43" t="s">
        <v>68</v>
      </c>
      <c r="F54" s="44">
        <f>F48+F37+F33+F27+F7</f>
        <v>3147.8</v>
      </c>
    </row>
  </sheetData>
  <mergeCells count="9">
    <mergeCell ref="B1:F1"/>
    <mergeCell ref="A5:A6"/>
    <mergeCell ref="B5:B6"/>
    <mergeCell ref="C5:C6"/>
    <mergeCell ref="D5:D6"/>
    <mergeCell ref="E5:E6"/>
    <mergeCell ref="F5:F6"/>
    <mergeCell ref="A2:F2"/>
    <mergeCell ref="A3:F3"/>
  </mergeCells>
  <pageMargins left="0.31496062992125984" right="0.11811023622047245" top="0.35433070866141736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2022-11-01T13:08:10Z</dcterms:modified>
</cp:coreProperties>
</file>