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9" i="1" l="1"/>
  <c r="F40" i="1" l="1"/>
  <c r="F53" i="1"/>
  <c r="F51" i="1"/>
  <c r="F22" i="1" l="1"/>
  <c r="F57" i="1" l="1"/>
  <c r="F43" i="1" l="1"/>
  <c r="F46" i="1"/>
  <c r="F56" i="1" l="1"/>
  <c r="F55" i="1" s="1"/>
  <c r="F41" i="1"/>
  <c r="F37" i="1"/>
  <c r="F36" i="1" s="1"/>
  <c r="F35" i="1" s="1"/>
  <c r="F31" i="1"/>
  <c r="F30" i="1" s="1"/>
  <c r="F29" i="1" s="1"/>
  <c r="F27" i="1"/>
  <c r="F26" i="1" s="1"/>
  <c r="F24" i="1"/>
  <c r="F21" i="1" s="1"/>
  <c r="F13" i="1"/>
  <c r="F12" i="1" s="1"/>
  <c r="F9" i="1"/>
  <c r="F8" i="1" s="1"/>
  <c r="F7" i="1" l="1"/>
  <c r="F39" i="1"/>
  <c r="F61" i="1" l="1"/>
</calcChain>
</file>

<file path=xl/sharedStrings.xml><?xml version="1.0" encoding="utf-8"?>
<sst xmlns="http://schemas.openxmlformats.org/spreadsheetml/2006/main" count="236" uniqueCount="83">
  <si>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</si>
  <si>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</si>
  <si>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</si>
  <si>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</si>
  <si>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</si>
  <si>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</si>
  <si>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</si>
  <si>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</si>
  <si>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</si>
  <si>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</si>
  <si>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</si>
  <si>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</si>
  <si>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</si>
  <si>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</si>
  <si>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</si>
  <si>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</si>
  <si>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</si>
  <si>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</si>
  <si>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</si>
  <si>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</si>
  <si>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</si>
  <si>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</si>
  <si>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</si>
  <si>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</si>
  <si>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</si>
  <si>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</si>
  <si>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</si>
  <si>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</si>
  <si>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</si>
  <si>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</si>
  <si>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</si>
  <si>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</si>
  <si>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</si>
  <si>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</si>
  <si>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</si>
  <si>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</si>
  <si>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</si>
  <si>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</si>
  <si>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</si>
  <si>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</si>
  <si>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</si>
  <si>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</si>
  <si>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</si>
  <si>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</si>
  <si>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</si>
  <si>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</si>
  <si>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</si>
  <si>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</si>
  <si>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</si>
  <si>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</si>
  <si>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</si>
  <si>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</si>
  <si>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</si>
  <si>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</si>
  <si>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</si>
  <si>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</si>
  <si>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</si>
  <si>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</si>
  <si>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</si>
  <si>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</si>
  <si>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</si>
  <si>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</si>
  <si>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</si>
  <si>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</si>
  <si>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</si>
  <si>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</si>
  <si>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</si>
  <si>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</si>
  <si>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</si>
  <si>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</si>
  <si>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Закупка энергетических ресурсов</t>
  </si>
  <si>
    <t>247</t>
  </si>
  <si>
    <t xml:space="preserve">  Манычского сельского муниципального образования Республики Калмыкия на 2023 год</t>
  </si>
  <si>
    <t>Инве межбюджетные трансферты из бюджетов поселений в бюджет муниципального района по передаваемым полномочиям по формированию и исполнению  бюджетов сельских муниципальных образований</t>
  </si>
  <si>
    <t>78 1 02 М5010</t>
  </si>
  <si>
    <t>111</t>
  </si>
  <si>
    <t>119</t>
  </si>
  <si>
    <t>Субсидии бюджетам муниципальных образований Республики калмыкия на реализацию социально-значимых проектов развития территорий муниципальных образований, основанных на местных инициативах (из республиканского бюджета)</t>
  </si>
  <si>
    <t>78 6 01 73310</t>
  </si>
  <si>
    <t>Реализация социально-значимых проектов развития территорий муниципальных образований, основанных на местных инициативах (местный бюджет)</t>
  </si>
  <si>
    <t>78 6 01 S3310</t>
  </si>
  <si>
    <t>Реализация социально-значимых проектов развития территорий муниципальных образований, основанных на местных инициативах (инициативные платежи)</t>
  </si>
  <si>
    <t xml:space="preserve">                                                     Приложение №3                                                                     к Решению Собрания депутатов Манычского СМО РК "О бюджете Манычского СМО РК на     2023 год" от  29 марта   2023г.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</si>
</sst>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justify"/>
    </xf>
    <xf numFmtId="0" fontId="8" fillId="2" borderId="1" xfId="0" applyFont="1" applyFill="1" applyBorder="1" applyAlignment="1">
      <alignment horizontal="justify" wrapText="1"/>
    </xf>
    <xf numFmtId="0" fontId="6" fillId="0" borderId="0" xfId="0" applyFont="1" applyAlignment="1">
      <alignment vertical="justify"/>
    </xf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justify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top" wrapText="1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55" workbookViewId="0">
      <selection activeCell="J61" sqref="J61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7.42578125" customWidth="1"/>
    <col min="5" max="5" width="8.140625" customWidth="1"/>
    <col min="7" max="7" width="4.28515625" customWidth="1"/>
    <col min="8" max="8" width="7.28515625" customWidth="1"/>
  </cols>
  <sheetData>
    <row r="1" spans="1:8" ht="63" customHeight="1" x14ac:dyDescent="0.25">
      <c r="A1" s="1"/>
      <c r="B1" s="60" t="s">
        <v>82</v>
      </c>
      <c r="C1" s="60"/>
      <c r="D1" s="60"/>
      <c r="E1" s="60"/>
      <c r="F1" s="60"/>
      <c r="G1" s="2"/>
    </row>
    <row r="2" spans="1:8" ht="38.25" customHeight="1" x14ac:dyDescent="0.25">
      <c r="A2" s="62" t="s">
        <v>0</v>
      </c>
      <c r="B2" s="62"/>
      <c r="C2" s="62"/>
      <c r="D2" s="62"/>
      <c r="E2" s="62"/>
      <c r="F2" s="62"/>
      <c r="G2" s="46"/>
    </row>
    <row r="3" spans="1:8" ht="35.25" customHeight="1" x14ac:dyDescent="0.25">
      <c r="A3" s="63" t="s">
        <v>72</v>
      </c>
      <c r="B3" s="63"/>
      <c r="C3" s="63"/>
      <c r="D3" s="63"/>
      <c r="E3" s="63"/>
      <c r="F3" s="63"/>
      <c r="G3" s="52"/>
      <c r="H3" s="52"/>
    </row>
    <row r="4" spans="1:8" x14ac:dyDescent="0.25">
      <c r="A4" s="3"/>
      <c r="B4" s="3"/>
      <c r="C4" s="3"/>
      <c r="D4" s="3"/>
      <c r="E4" s="3"/>
      <c r="F4" s="3" t="s">
        <v>1</v>
      </c>
    </row>
    <row r="5" spans="1:8" x14ac:dyDescent="0.25">
      <c r="A5" s="61" t="s">
        <v>2</v>
      </c>
      <c r="B5" s="61" t="s">
        <v>3</v>
      </c>
      <c r="C5" s="61" t="s">
        <v>4</v>
      </c>
      <c r="D5" s="61" t="s">
        <v>5</v>
      </c>
      <c r="E5" s="61" t="s">
        <v>6</v>
      </c>
      <c r="F5" s="61" t="s">
        <v>7</v>
      </c>
    </row>
    <row r="6" spans="1:8" x14ac:dyDescent="0.25">
      <c r="A6" s="61"/>
      <c r="B6" s="61"/>
      <c r="C6" s="61"/>
      <c r="D6" s="61"/>
      <c r="E6" s="61"/>
      <c r="F6" s="61"/>
    </row>
    <row r="7" spans="1:8" ht="15.75" x14ac:dyDescent="0.25">
      <c r="A7" s="4" t="s">
        <v>8</v>
      </c>
      <c r="B7" s="5" t="s">
        <v>9</v>
      </c>
      <c r="C7" s="5"/>
      <c r="D7" s="5"/>
      <c r="E7" s="6"/>
      <c r="F7" s="7">
        <f>F12+F8+F21+F26</f>
        <v>1782.5</v>
      </c>
    </row>
    <row r="8" spans="1:8" ht="60" customHeight="1" x14ac:dyDescent="0.25">
      <c r="A8" s="13" t="s">
        <v>11</v>
      </c>
      <c r="B8" s="14" t="s">
        <v>9</v>
      </c>
      <c r="C8" s="14" t="s">
        <v>12</v>
      </c>
      <c r="D8" s="15"/>
      <c r="E8" s="16"/>
      <c r="F8" s="17">
        <f>F9</f>
        <v>480.5</v>
      </c>
    </row>
    <row r="9" spans="1:8" ht="132" customHeight="1" x14ac:dyDescent="0.25">
      <c r="A9" s="18" t="s">
        <v>13</v>
      </c>
      <c r="B9" s="11" t="s">
        <v>9</v>
      </c>
      <c r="C9" s="11" t="s">
        <v>12</v>
      </c>
      <c r="D9" s="19" t="s">
        <v>14</v>
      </c>
      <c r="E9" s="9"/>
      <c r="F9" s="10">
        <f>SUM(F10:F11)</f>
        <v>480.5</v>
      </c>
    </row>
    <row r="10" spans="1:8" ht="37.5" customHeight="1" x14ac:dyDescent="0.25">
      <c r="A10" s="20" t="s">
        <v>15</v>
      </c>
      <c r="B10" s="11" t="s">
        <v>9</v>
      </c>
      <c r="C10" s="11" t="s">
        <v>12</v>
      </c>
      <c r="D10" s="19" t="s">
        <v>14</v>
      </c>
      <c r="E10" s="9">
        <v>121</v>
      </c>
      <c r="F10" s="10">
        <v>369</v>
      </c>
    </row>
    <row r="11" spans="1:8" ht="69" customHeight="1" x14ac:dyDescent="0.25">
      <c r="A11" s="21" t="s">
        <v>16</v>
      </c>
      <c r="B11" s="11" t="s">
        <v>9</v>
      </c>
      <c r="C11" s="11" t="s">
        <v>12</v>
      </c>
      <c r="D11" s="19" t="s">
        <v>14</v>
      </c>
      <c r="E11" s="9">
        <v>129</v>
      </c>
      <c r="F11" s="10">
        <v>111.5</v>
      </c>
    </row>
    <row r="12" spans="1:8" ht="81.75" customHeight="1" x14ac:dyDescent="0.25">
      <c r="A12" s="22" t="s">
        <v>17</v>
      </c>
      <c r="B12" s="14" t="s">
        <v>9</v>
      </c>
      <c r="C12" s="14" t="s">
        <v>18</v>
      </c>
      <c r="D12" s="14"/>
      <c r="E12" s="14"/>
      <c r="F12" s="17">
        <f>F13</f>
        <v>1001.9</v>
      </c>
    </row>
    <row r="13" spans="1:8" ht="136.5" customHeight="1" x14ac:dyDescent="0.25">
      <c r="A13" s="18" t="s">
        <v>19</v>
      </c>
      <c r="B13" s="11" t="s">
        <v>9</v>
      </c>
      <c r="C13" s="11" t="s">
        <v>18</v>
      </c>
      <c r="D13" s="19" t="s">
        <v>20</v>
      </c>
      <c r="E13" s="8"/>
      <c r="F13" s="10">
        <f>SUM(F14:F20)</f>
        <v>1001.9</v>
      </c>
    </row>
    <row r="14" spans="1:8" ht="36" customHeight="1" x14ac:dyDescent="0.25">
      <c r="A14" s="23" t="s">
        <v>15</v>
      </c>
      <c r="B14" s="11" t="s">
        <v>9</v>
      </c>
      <c r="C14" s="11" t="s">
        <v>18</v>
      </c>
      <c r="D14" s="19" t="s">
        <v>20</v>
      </c>
      <c r="E14" s="9">
        <v>121</v>
      </c>
      <c r="F14" s="10">
        <v>424</v>
      </c>
    </row>
    <row r="15" spans="1:8" ht="71.25" customHeight="1" x14ac:dyDescent="0.25">
      <c r="A15" s="21" t="s">
        <v>16</v>
      </c>
      <c r="B15" s="11" t="s">
        <v>9</v>
      </c>
      <c r="C15" s="11" t="s">
        <v>18</v>
      </c>
      <c r="D15" s="19" t="s">
        <v>20</v>
      </c>
      <c r="E15" s="9">
        <v>129</v>
      </c>
      <c r="F15" s="10">
        <v>129</v>
      </c>
    </row>
    <row r="16" spans="1:8" ht="49.5" customHeight="1" x14ac:dyDescent="0.25">
      <c r="A16" s="24" t="s">
        <v>21</v>
      </c>
      <c r="B16" s="11" t="s">
        <v>9</v>
      </c>
      <c r="C16" s="11" t="s">
        <v>18</v>
      </c>
      <c r="D16" s="19" t="s">
        <v>20</v>
      </c>
      <c r="E16" s="8" t="s">
        <v>22</v>
      </c>
      <c r="F16" s="10">
        <v>393.9</v>
      </c>
    </row>
    <row r="17" spans="1:6" ht="27.75" customHeight="1" x14ac:dyDescent="0.25">
      <c r="A17" s="50" t="s">
        <v>70</v>
      </c>
      <c r="B17" s="11" t="s">
        <v>9</v>
      </c>
      <c r="C17" s="11" t="s">
        <v>18</v>
      </c>
      <c r="D17" s="19" t="s">
        <v>20</v>
      </c>
      <c r="E17" s="8" t="s">
        <v>71</v>
      </c>
      <c r="F17" s="10">
        <v>44</v>
      </c>
    </row>
    <row r="18" spans="1:6" ht="34.5" customHeight="1" x14ac:dyDescent="0.25">
      <c r="A18" s="12" t="s">
        <v>23</v>
      </c>
      <c r="B18" s="11" t="s">
        <v>9</v>
      </c>
      <c r="C18" s="11" t="s">
        <v>18</v>
      </c>
      <c r="D18" s="19" t="s">
        <v>20</v>
      </c>
      <c r="E18" s="8" t="s">
        <v>24</v>
      </c>
      <c r="F18" s="10">
        <v>1</v>
      </c>
    </row>
    <row r="19" spans="1:6" ht="22.7" customHeight="1" x14ac:dyDescent="0.25">
      <c r="A19" s="24" t="s">
        <v>25</v>
      </c>
      <c r="B19" s="11" t="s">
        <v>9</v>
      </c>
      <c r="C19" s="11" t="s">
        <v>18</v>
      </c>
      <c r="D19" s="19" t="s">
        <v>20</v>
      </c>
      <c r="E19" s="8" t="s">
        <v>26</v>
      </c>
      <c r="F19" s="10">
        <v>5</v>
      </c>
    </row>
    <row r="20" spans="1:6" ht="22.7" customHeight="1" x14ac:dyDescent="0.25">
      <c r="A20" s="24" t="s">
        <v>27</v>
      </c>
      <c r="B20" s="11" t="s">
        <v>9</v>
      </c>
      <c r="C20" s="11" t="s">
        <v>18</v>
      </c>
      <c r="D20" s="19" t="s">
        <v>20</v>
      </c>
      <c r="E20" s="8" t="s">
        <v>28</v>
      </c>
      <c r="F20" s="10">
        <v>5</v>
      </c>
    </row>
    <row r="21" spans="1:6" ht="51" customHeight="1" x14ac:dyDescent="0.25">
      <c r="A21" s="51" t="s">
        <v>29</v>
      </c>
      <c r="B21" s="11" t="s">
        <v>9</v>
      </c>
      <c r="C21" s="11" t="s">
        <v>30</v>
      </c>
      <c r="D21" s="19"/>
      <c r="E21" s="8"/>
      <c r="F21" s="25">
        <f>F24+F22</f>
        <v>295.10000000000002</v>
      </c>
    </row>
    <row r="22" spans="1:6" ht="63" customHeight="1" x14ac:dyDescent="0.25">
      <c r="A22" s="26" t="s">
        <v>73</v>
      </c>
      <c r="B22" s="11" t="s">
        <v>9</v>
      </c>
      <c r="C22" s="11" t="s">
        <v>30</v>
      </c>
      <c r="D22" s="19" t="s">
        <v>74</v>
      </c>
      <c r="E22" s="8"/>
      <c r="F22" s="25">
        <f>F23</f>
        <v>276.10000000000002</v>
      </c>
    </row>
    <row r="23" spans="1:6" ht="28.5" customHeight="1" x14ac:dyDescent="0.25">
      <c r="A23" s="47" t="s">
        <v>33</v>
      </c>
      <c r="B23" s="11" t="s">
        <v>9</v>
      </c>
      <c r="C23" s="11" t="s">
        <v>30</v>
      </c>
      <c r="D23" s="19" t="s">
        <v>74</v>
      </c>
      <c r="E23" s="8" t="s">
        <v>34</v>
      </c>
      <c r="F23" s="25">
        <v>276.10000000000002</v>
      </c>
    </row>
    <row r="24" spans="1:6" ht="77.25" customHeight="1" x14ac:dyDescent="0.25">
      <c r="A24" s="26" t="s">
        <v>31</v>
      </c>
      <c r="B24" s="11" t="s">
        <v>9</v>
      </c>
      <c r="C24" s="11" t="s">
        <v>30</v>
      </c>
      <c r="D24" s="19" t="s">
        <v>32</v>
      </c>
      <c r="E24" s="8"/>
      <c r="F24" s="25">
        <f>F25</f>
        <v>19</v>
      </c>
    </row>
    <row r="25" spans="1:6" ht="22.7" customHeight="1" x14ac:dyDescent="0.25">
      <c r="A25" s="47" t="s">
        <v>33</v>
      </c>
      <c r="B25" s="11" t="s">
        <v>9</v>
      </c>
      <c r="C25" s="11" t="s">
        <v>30</v>
      </c>
      <c r="D25" s="19" t="s">
        <v>32</v>
      </c>
      <c r="E25" s="8" t="s">
        <v>34</v>
      </c>
      <c r="F25" s="25">
        <v>19</v>
      </c>
    </row>
    <row r="26" spans="1:6" ht="22.7" customHeight="1" x14ac:dyDescent="0.25">
      <c r="A26" s="48" t="s">
        <v>35</v>
      </c>
      <c r="B26" s="15" t="s">
        <v>9</v>
      </c>
      <c r="C26" s="15" t="s">
        <v>36</v>
      </c>
      <c r="D26" s="27"/>
      <c r="E26" s="14"/>
      <c r="F26" s="17">
        <f>F27</f>
        <v>5</v>
      </c>
    </row>
    <row r="27" spans="1:6" ht="22.7" customHeight="1" x14ac:dyDescent="0.25">
      <c r="A27" s="24" t="s">
        <v>35</v>
      </c>
      <c r="B27" s="11" t="s">
        <v>9</v>
      </c>
      <c r="C27" s="11" t="s">
        <v>36</v>
      </c>
      <c r="D27" s="19" t="s">
        <v>37</v>
      </c>
      <c r="E27" s="8"/>
      <c r="F27" s="10">
        <f>F28</f>
        <v>5</v>
      </c>
    </row>
    <row r="28" spans="1:6" ht="22.7" customHeight="1" x14ac:dyDescent="0.25">
      <c r="A28" s="24" t="s">
        <v>38</v>
      </c>
      <c r="B28" s="11" t="s">
        <v>9</v>
      </c>
      <c r="C28" s="11" t="s">
        <v>36</v>
      </c>
      <c r="D28" s="19" t="s">
        <v>37</v>
      </c>
      <c r="E28" s="8" t="s">
        <v>39</v>
      </c>
      <c r="F28" s="10">
        <v>5</v>
      </c>
    </row>
    <row r="29" spans="1:6" ht="22.7" customHeight="1" x14ac:dyDescent="0.25">
      <c r="A29" s="28" t="s">
        <v>40</v>
      </c>
      <c r="B29" s="29" t="s">
        <v>12</v>
      </c>
      <c r="C29" s="29"/>
      <c r="D29" s="30"/>
      <c r="E29" s="5"/>
      <c r="F29" s="7">
        <f>F30</f>
        <v>114.5</v>
      </c>
    </row>
    <row r="30" spans="1:6" ht="22.7" customHeight="1" x14ac:dyDescent="0.25">
      <c r="A30" s="22" t="s">
        <v>41</v>
      </c>
      <c r="B30" s="14" t="s">
        <v>12</v>
      </c>
      <c r="C30" s="14" t="s">
        <v>10</v>
      </c>
      <c r="D30" s="8"/>
      <c r="E30" s="8"/>
      <c r="F30" s="17">
        <f>F31</f>
        <v>114.5</v>
      </c>
    </row>
    <row r="31" spans="1:6" ht="48.75" customHeight="1" x14ac:dyDescent="0.25">
      <c r="A31" s="12" t="s">
        <v>42</v>
      </c>
      <c r="B31" s="8" t="s">
        <v>12</v>
      </c>
      <c r="C31" s="8" t="s">
        <v>10</v>
      </c>
      <c r="D31" s="9" t="s">
        <v>43</v>
      </c>
      <c r="E31" s="8"/>
      <c r="F31" s="10">
        <f>SUM(F32:F34)</f>
        <v>114.5</v>
      </c>
    </row>
    <row r="32" spans="1:6" ht="28.5" customHeight="1" x14ac:dyDescent="0.25">
      <c r="A32" s="23" t="s">
        <v>15</v>
      </c>
      <c r="B32" s="8" t="s">
        <v>12</v>
      </c>
      <c r="C32" s="8" t="s">
        <v>10</v>
      </c>
      <c r="D32" s="9" t="s">
        <v>43</v>
      </c>
      <c r="E32" s="11" t="s">
        <v>44</v>
      </c>
      <c r="F32" s="10">
        <v>78</v>
      </c>
    </row>
    <row r="33" spans="1:6" ht="65.25" customHeight="1" x14ac:dyDescent="0.25">
      <c r="A33" s="31" t="s">
        <v>16</v>
      </c>
      <c r="B33" s="8" t="s">
        <v>12</v>
      </c>
      <c r="C33" s="8" t="s">
        <v>10</v>
      </c>
      <c r="D33" s="9" t="s">
        <v>43</v>
      </c>
      <c r="E33" s="11" t="s">
        <v>45</v>
      </c>
      <c r="F33" s="10">
        <v>23.5</v>
      </c>
    </row>
    <row r="34" spans="1:6" ht="48.75" customHeight="1" x14ac:dyDescent="0.25">
      <c r="A34" s="24" t="s">
        <v>21</v>
      </c>
      <c r="B34" s="8" t="s">
        <v>12</v>
      </c>
      <c r="C34" s="8" t="s">
        <v>10</v>
      </c>
      <c r="D34" s="9" t="s">
        <v>43</v>
      </c>
      <c r="E34" s="11" t="s">
        <v>22</v>
      </c>
      <c r="F34" s="10">
        <v>13</v>
      </c>
    </row>
    <row r="35" spans="1:6" ht="56.25" customHeight="1" x14ac:dyDescent="0.25">
      <c r="A35" s="28" t="s">
        <v>46</v>
      </c>
      <c r="B35" s="5" t="s">
        <v>10</v>
      </c>
      <c r="C35" s="5"/>
      <c r="D35" s="32"/>
      <c r="E35" s="29"/>
      <c r="F35" s="7">
        <f>F36</f>
        <v>5</v>
      </c>
    </row>
    <row r="36" spans="1:6" ht="67.5" customHeight="1" x14ac:dyDescent="0.25">
      <c r="A36" s="33" t="s">
        <v>47</v>
      </c>
      <c r="B36" s="14" t="s">
        <v>10</v>
      </c>
      <c r="C36" s="14" t="s">
        <v>48</v>
      </c>
      <c r="D36" s="16"/>
      <c r="E36" s="15"/>
      <c r="F36" s="17">
        <f>F37</f>
        <v>5</v>
      </c>
    </row>
    <row r="37" spans="1:6" ht="54.75" customHeight="1" x14ac:dyDescent="0.25">
      <c r="A37" s="34" t="s">
        <v>49</v>
      </c>
      <c r="B37" s="8" t="s">
        <v>10</v>
      </c>
      <c r="C37" s="8" t="s">
        <v>48</v>
      </c>
      <c r="D37" s="9" t="s">
        <v>50</v>
      </c>
      <c r="E37" s="11"/>
      <c r="F37" s="10">
        <f>F38</f>
        <v>5</v>
      </c>
    </row>
    <row r="38" spans="1:6" ht="39" customHeight="1" x14ac:dyDescent="0.25">
      <c r="A38" s="35" t="s">
        <v>21</v>
      </c>
      <c r="B38" s="8" t="s">
        <v>10</v>
      </c>
      <c r="C38" s="8" t="s">
        <v>48</v>
      </c>
      <c r="D38" s="9" t="s">
        <v>50</v>
      </c>
      <c r="E38" s="11" t="s">
        <v>22</v>
      </c>
      <c r="F38" s="10">
        <v>5</v>
      </c>
    </row>
    <row r="39" spans="1:6" ht="39.75" customHeight="1" x14ac:dyDescent="0.25">
      <c r="A39" s="36" t="s">
        <v>51</v>
      </c>
      <c r="B39" s="5" t="s">
        <v>52</v>
      </c>
      <c r="C39" s="5"/>
      <c r="D39" s="5"/>
      <c r="E39" s="5"/>
      <c r="F39" s="7">
        <f>F40</f>
        <v>1883.3</v>
      </c>
    </row>
    <row r="40" spans="1:6" ht="22.7" customHeight="1" x14ac:dyDescent="0.25">
      <c r="A40" s="37" t="s">
        <v>53</v>
      </c>
      <c r="B40" s="14" t="s">
        <v>52</v>
      </c>
      <c r="C40" s="14" t="s">
        <v>10</v>
      </c>
      <c r="D40" s="14"/>
      <c r="E40" s="14"/>
      <c r="F40" s="17">
        <f>F41+F43+F46+F49+F51+F53</f>
        <v>1883.3</v>
      </c>
    </row>
    <row r="41" spans="1:6" ht="21" customHeight="1" x14ac:dyDescent="0.25">
      <c r="A41" s="34" t="s">
        <v>54</v>
      </c>
      <c r="B41" s="8" t="s">
        <v>52</v>
      </c>
      <c r="C41" s="8" t="s">
        <v>10</v>
      </c>
      <c r="D41" s="9" t="s">
        <v>55</v>
      </c>
      <c r="E41" s="14"/>
      <c r="F41" s="10">
        <f>F42</f>
        <v>20</v>
      </c>
    </row>
    <row r="42" spans="1:6" ht="45.75" customHeight="1" x14ac:dyDescent="0.25">
      <c r="A42" s="24" t="s">
        <v>21</v>
      </c>
      <c r="B42" s="8" t="s">
        <v>52</v>
      </c>
      <c r="C42" s="8" t="s">
        <v>10</v>
      </c>
      <c r="D42" s="9" t="s">
        <v>55</v>
      </c>
      <c r="E42" s="8" t="s">
        <v>22</v>
      </c>
      <c r="F42" s="10">
        <v>20</v>
      </c>
    </row>
    <row r="43" spans="1:6" ht="22.7" customHeight="1" x14ac:dyDescent="0.25">
      <c r="A43" s="38" t="s">
        <v>56</v>
      </c>
      <c r="B43" s="8" t="s">
        <v>52</v>
      </c>
      <c r="C43" s="8" t="s">
        <v>10</v>
      </c>
      <c r="D43" s="9" t="s">
        <v>57</v>
      </c>
      <c r="E43" s="8"/>
      <c r="F43" s="10">
        <f>F44+F45</f>
        <v>178</v>
      </c>
    </row>
    <row r="44" spans="1:6" ht="49.5" customHeight="1" x14ac:dyDescent="0.25">
      <c r="A44" s="24" t="s">
        <v>21</v>
      </c>
      <c r="B44" s="11" t="s">
        <v>52</v>
      </c>
      <c r="C44" s="11" t="s">
        <v>10</v>
      </c>
      <c r="D44" s="9" t="s">
        <v>57</v>
      </c>
      <c r="E44" s="11" t="s">
        <v>22</v>
      </c>
      <c r="F44" s="10">
        <v>100</v>
      </c>
    </row>
    <row r="45" spans="1:6" ht="24" customHeight="1" x14ac:dyDescent="0.25">
      <c r="A45" s="50" t="s">
        <v>70</v>
      </c>
      <c r="B45" s="11" t="s">
        <v>52</v>
      </c>
      <c r="C45" s="11" t="s">
        <v>10</v>
      </c>
      <c r="D45" s="9" t="s">
        <v>57</v>
      </c>
      <c r="E45" s="11" t="s">
        <v>71</v>
      </c>
      <c r="F45" s="10">
        <v>78</v>
      </c>
    </row>
    <row r="46" spans="1:6" ht="22.7" customHeight="1" x14ac:dyDescent="0.25">
      <c r="A46" s="39" t="s">
        <v>58</v>
      </c>
      <c r="B46" s="15" t="s">
        <v>52</v>
      </c>
      <c r="C46" s="15" t="s">
        <v>10</v>
      </c>
      <c r="D46" s="16" t="s">
        <v>59</v>
      </c>
      <c r="E46" s="14"/>
      <c r="F46" s="17">
        <f>F47+F48</f>
        <v>382</v>
      </c>
    </row>
    <row r="47" spans="1:6" ht="30" customHeight="1" x14ac:dyDescent="0.25">
      <c r="A47" s="40" t="s">
        <v>15</v>
      </c>
      <c r="B47" s="8" t="s">
        <v>52</v>
      </c>
      <c r="C47" s="8" t="s">
        <v>10</v>
      </c>
      <c r="D47" s="9" t="s">
        <v>59</v>
      </c>
      <c r="E47" s="11" t="s">
        <v>75</v>
      </c>
      <c r="F47" s="10">
        <v>293</v>
      </c>
    </row>
    <row r="48" spans="1:6" ht="64.5" customHeight="1" x14ac:dyDescent="0.25">
      <c r="A48" s="41" t="s">
        <v>16</v>
      </c>
      <c r="B48" s="8" t="s">
        <v>52</v>
      </c>
      <c r="C48" s="8" t="s">
        <v>10</v>
      </c>
      <c r="D48" s="9" t="s">
        <v>59</v>
      </c>
      <c r="E48" s="11" t="s">
        <v>76</v>
      </c>
      <c r="F48" s="10">
        <v>89</v>
      </c>
    </row>
    <row r="49" spans="1:6" ht="98.25" customHeight="1" x14ac:dyDescent="0.25">
      <c r="A49" s="53" t="s">
        <v>77</v>
      </c>
      <c r="B49" s="54" t="s">
        <v>52</v>
      </c>
      <c r="C49" s="54" t="s">
        <v>10</v>
      </c>
      <c r="D49" s="55" t="s">
        <v>78</v>
      </c>
      <c r="E49" s="54"/>
      <c r="F49" s="56">
        <f>F50</f>
        <v>1042</v>
      </c>
    </row>
    <row r="50" spans="1:6" ht="47.25" x14ac:dyDescent="0.25">
      <c r="A50" s="57" t="s">
        <v>21</v>
      </c>
      <c r="B50" s="54" t="s">
        <v>52</v>
      </c>
      <c r="C50" s="54" t="s">
        <v>10</v>
      </c>
      <c r="D50" s="55" t="s">
        <v>78</v>
      </c>
      <c r="E50" s="54" t="s">
        <v>22</v>
      </c>
      <c r="F50" s="56">
        <v>1042</v>
      </c>
    </row>
    <row r="51" spans="1:6" ht="63" x14ac:dyDescent="0.25">
      <c r="A51" s="53" t="s">
        <v>79</v>
      </c>
      <c r="B51" s="54" t="s">
        <v>52</v>
      </c>
      <c r="C51" s="54" t="s">
        <v>10</v>
      </c>
      <c r="D51" s="55" t="s">
        <v>80</v>
      </c>
      <c r="E51" s="54"/>
      <c r="F51" s="56">
        <f>F52</f>
        <v>130.30000000000001</v>
      </c>
    </row>
    <row r="52" spans="1:6" ht="47.25" x14ac:dyDescent="0.25">
      <c r="A52" s="57" t="s">
        <v>21</v>
      </c>
      <c r="B52" s="54" t="s">
        <v>52</v>
      </c>
      <c r="C52" s="54" t="s">
        <v>10</v>
      </c>
      <c r="D52" s="55" t="s">
        <v>80</v>
      </c>
      <c r="E52" s="54" t="s">
        <v>22</v>
      </c>
      <c r="F52" s="56">
        <v>130.30000000000001</v>
      </c>
    </row>
    <row r="53" spans="1:6" ht="63" x14ac:dyDescent="0.25">
      <c r="A53" s="53" t="s">
        <v>81</v>
      </c>
      <c r="B53" s="54" t="s">
        <v>52</v>
      </c>
      <c r="C53" s="54" t="s">
        <v>10</v>
      </c>
      <c r="D53" s="55" t="s">
        <v>80</v>
      </c>
      <c r="E53" s="54"/>
      <c r="F53" s="56">
        <f>F54</f>
        <v>131</v>
      </c>
    </row>
    <row r="54" spans="1:6" ht="47.25" x14ac:dyDescent="0.25">
      <c r="A54" s="57" t="s">
        <v>21</v>
      </c>
      <c r="B54" s="54" t="s">
        <v>52</v>
      </c>
      <c r="C54" s="58" t="s">
        <v>10</v>
      </c>
      <c r="D54" s="55" t="s">
        <v>80</v>
      </c>
      <c r="E54" s="58" t="s">
        <v>22</v>
      </c>
      <c r="F54" s="59">
        <v>131</v>
      </c>
    </row>
    <row r="55" spans="1:6" ht="22.7" customHeight="1" x14ac:dyDescent="0.25">
      <c r="A55" s="36" t="s">
        <v>60</v>
      </c>
      <c r="B55" s="5" t="s">
        <v>61</v>
      </c>
      <c r="C55" s="5"/>
      <c r="D55" s="5"/>
      <c r="E55" s="5"/>
      <c r="F55" s="7">
        <f>F56</f>
        <v>298</v>
      </c>
    </row>
    <row r="56" spans="1:6" ht="18.75" customHeight="1" x14ac:dyDescent="0.25">
      <c r="A56" s="42" t="s">
        <v>62</v>
      </c>
      <c r="B56" s="14" t="s">
        <v>61</v>
      </c>
      <c r="C56" s="14" t="s">
        <v>9</v>
      </c>
      <c r="D56" s="14"/>
      <c r="E56" s="14"/>
      <c r="F56" s="17">
        <f>F57</f>
        <v>298</v>
      </c>
    </row>
    <row r="57" spans="1:6" ht="31.5" customHeight="1" x14ac:dyDescent="0.25">
      <c r="A57" s="12" t="s">
        <v>63</v>
      </c>
      <c r="B57" s="14" t="s">
        <v>61</v>
      </c>
      <c r="C57" s="14" t="s">
        <v>9</v>
      </c>
      <c r="D57" s="9" t="s">
        <v>64</v>
      </c>
      <c r="E57" s="14"/>
      <c r="F57" s="10">
        <f>F58+F59+F60</f>
        <v>298</v>
      </c>
    </row>
    <row r="58" spans="1:6" ht="30" customHeight="1" x14ac:dyDescent="0.25">
      <c r="A58" s="49" t="s">
        <v>15</v>
      </c>
      <c r="B58" s="8" t="s">
        <v>61</v>
      </c>
      <c r="C58" s="8" t="s">
        <v>9</v>
      </c>
      <c r="D58" s="9" t="s">
        <v>64</v>
      </c>
      <c r="E58" s="11" t="s">
        <v>75</v>
      </c>
      <c r="F58" s="10">
        <v>209</v>
      </c>
    </row>
    <row r="59" spans="1:6" ht="68.25" customHeight="1" x14ac:dyDescent="0.25">
      <c r="A59" s="41" t="s">
        <v>16</v>
      </c>
      <c r="B59" s="8" t="s">
        <v>61</v>
      </c>
      <c r="C59" s="8" t="s">
        <v>9</v>
      </c>
      <c r="D59" s="9" t="s">
        <v>64</v>
      </c>
      <c r="E59" s="11" t="s">
        <v>76</v>
      </c>
      <c r="F59" s="10">
        <v>64</v>
      </c>
    </row>
    <row r="60" spans="1:6" ht="54" customHeight="1" x14ac:dyDescent="0.25">
      <c r="A60" s="24" t="s">
        <v>69</v>
      </c>
      <c r="B60" s="8" t="s">
        <v>61</v>
      </c>
      <c r="C60" s="8" t="s">
        <v>9</v>
      </c>
      <c r="D60" s="9" t="s">
        <v>64</v>
      </c>
      <c r="E60" s="11" t="s">
        <v>22</v>
      </c>
      <c r="F60" s="10">
        <v>25</v>
      </c>
    </row>
    <row r="61" spans="1:6" ht="15.75" x14ac:dyDescent="0.25">
      <c r="A61" s="43" t="s">
        <v>65</v>
      </c>
      <c r="B61" s="44" t="s">
        <v>66</v>
      </c>
      <c r="C61" s="44" t="s">
        <v>66</v>
      </c>
      <c r="D61" s="44" t="s">
        <v>67</v>
      </c>
      <c r="E61" s="44" t="s">
        <v>68</v>
      </c>
      <c r="F61" s="45">
        <f>F55+F39+F35+F29+F7</f>
        <v>4083.3</v>
      </c>
    </row>
  </sheetData>
  <mergeCells count="9">
    <mergeCell ref="B1:F1"/>
    <mergeCell ref="A5:A6"/>
    <mergeCell ref="B5:B6"/>
    <mergeCell ref="C5:C6"/>
    <mergeCell ref="D5:D6"/>
    <mergeCell ref="E5:E6"/>
    <mergeCell ref="F5:F6"/>
    <mergeCell ref="A2:F2"/>
    <mergeCell ref="A3:F3"/>
  </mergeCells>
  <pageMargins left="0.9055118110236221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2023-03-31T10:48:53Z</dcterms:modified>
</cp:coreProperties>
</file>